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РИМЕРНОЕ МЕНЮ ШКОЛА\ПРИЛОЖЕНИЯ №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04" i="1" l="1"/>
  <c r="A204" i="1"/>
  <c r="L203" i="1"/>
  <c r="J203" i="1"/>
  <c r="I203" i="1"/>
  <c r="H203" i="1"/>
  <c r="G203" i="1"/>
  <c r="F203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4" i="1"/>
  <c r="A174" i="1"/>
  <c r="L173" i="1"/>
  <c r="J173" i="1"/>
  <c r="I173" i="1"/>
  <c r="H173" i="1"/>
  <c r="G173" i="1"/>
  <c r="F173" i="1"/>
  <c r="B164" i="1"/>
  <c r="A164" i="1"/>
  <c r="L163" i="1"/>
  <c r="J163" i="1"/>
  <c r="I163" i="1"/>
  <c r="H163" i="1"/>
  <c r="G163" i="1"/>
  <c r="F163" i="1"/>
  <c r="B154" i="1"/>
  <c r="A154" i="1"/>
  <c r="L153" i="1"/>
  <c r="J153" i="1"/>
  <c r="I153" i="1"/>
  <c r="H153" i="1"/>
  <c r="G153" i="1"/>
  <c r="F153" i="1"/>
  <c r="B144" i="1"/>
  <c r="A144" i="1"/>
  <c r="L143" i="1"/>
  <c r="J143" i="1"/>
  <c r="I143" i="1"/>
  <c r="H143" i="1"/>
  <c r="G143" i="1"/>
  <c r="F143" i="1"/>
  <c r="B134" i="1"/>
  <c r="A134" i="1"/>
  <c r="L133" i="1"/>
  <c r="J133" i="1"/>
  <c r="I133" i="1"/>
  <c r="H133" i="1"/>
  <c r="G133" i="1"/>
  <c r="F133" i="1"/>
  <c r="B124" i="1"/>
  <c r="A124" i="1"/>
  <c r="L123" i="1"/>
  <c r="J123" i="1"/>
  <c r="I123" i="1"/>
  <c r="H123" i="1"/>
  <c r="G123" i="1"/>
  <c r="F123" i="1"/>
  <c r="B114" i="1"/>
  <c r="A114" i="1"/>
  <c r="L113" i="1"/>
  <c r="J113" i="1"/>
  <c r="I113" i="1"/>
  <c r="H113" i="1"/>
  <c r="G113" i="1"/>
  <c r="F113" i="1"/>
  <c r="B104" i="1"/>
  <c r="A104" i="1"/>
  <c r="L103" i="1"/>
  <c r="J103" i="1"/>
  <c r="I103" i="1"/>
  <c r="H103" i="1"/>
  <c r="G103" i="1"/>
  <c r="F103" i="1"/>
  <c r="B94" i="1"/>
  <c r="A94" i="1"/>
  <c r="L93" i="1"/>
  <c r="J93" i="1"/>
  <c r="I93" i="1"/>
  <c r="H93" i="1"/>
  <c r="G93" i="1"/>
  <c r="F93" i="1"/>
  <c r="B84" i="1"/>
  <c r="A84" i="1"/>
  <c r="L83" i="1"/>
  <c r="J83" i="1"/>
  <c r="I83" i="1"/>
  <c r="H83" i="1"/>
  <c r="G83" i="1"/>
  <c r="F83" i="1"/>
  <c r="B74" i="1"/>
  <c r="A74" i="1"/>
  <c r="L73" i="1"/>
  <c r="J73" i="1"/>
  <c r="I73" i="1"/>
  <c r="H73" i="1"/>
  <c r="G73" i="1"/>
  <c r="F73" i="1"/>
  <c r="B64" i="1"/>
  <c r="A64" i="1"/>
  <c r="L63" i="1"/>
  <c r="J63" i="1"/>
  <c r="I63" i="1"/>
  <c r="H63" i="1"/>
  <c r="G63" i="1"/>
  <c r="F63" i="1"/>
  <c r="B54" i="1"/>
  <c r="A54" i="1"/>
  <c r="L53" i="1"/>
  <c r="J53" i="1"/>
  <c r="I53" i="1"/>
  <c r="H53" i="1"/>
  <c r="G53" i="1"/>
  <c r="F53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H33" i="1"/>
  <c r="G33" i="1"/>
  <c r="F33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64" i="1" l="1"/>
  <c r="H164" i="1"/>
  <c r="G164" i="1"/>
  <c r="F164" i="1"/>
  <c r="I44" i="1"/>
  <c r="H44" i="1"/>
  <c r="G44" i="1"/>
  <c r="F44" i="1"/>
  <c r="G184" i="1"/>
  <c r="F184" i="1"/>
  <c r="F124" i="1"/>
  <c r="H104" i="1"/>
  <c r="G104" i="1"/>
  <c r="F104" i="1"/>
  <c r="J204" i="1"/>
  <c r="H204" i="1"/>
  <c r="G204" i="1"/>
  <c r="L204" i="1"/>
  <c r="I204" i="1"/>
  <c r="F204" i="1"/>
  <c r="L184" i="1"/>
  <c r="J184" i="1"/>
  <c r="I184" i="1"/>
  <c r="H184" i="1"/>
  <c r="L164" i="1"/>
  <c r="I144" i="1"/>
  <c r="H144" i="1"/>
  <c r="J144" i="1"/>
  <c r="G144" i="1"/>
  <c r="F144" i="1"/>
  <c r="L124" i="1"/>
  <c r="I124" i="1"/>
  <c r="G124" i="1"/>
  <c r="L104" i="1"/>
  <c r="I104" i="1"/>
  <c r="H84" i="1"/>
  <c r="I84" i="1"/>
  <c r="G84" i="1"/>
  <c r="F84" i="1"/>
  <c r="I64" i="1"/>
  <c r="G64" i="1"/>
  <c r="F64" i="1"/>
  <c r="I24" i="1"/>
  <c r="H24" i="1"/>
  <c r="G24" i="1"/>
  <c r="F24" i="1"/>
  <c r="J164" i="1"/>
  <c r="L144" i="1"/>
  <c r="H124" i="1"/>
  <c r="J124" i="1"/>
  <c r="J104" i="1"/>
  <c r="L84" i="1"/>
  <c r="J84" i="1"/>
  <c r="L64" i="1"/>
  <c r="H64" i="1"/>
  <c r="J64" i="1"/>
  <c r="L44" i="1"/>
  <c r="J44" i="1"/>
  <c r="L24" i="1"/>
  <c r="J24" i="1"/>
  <c r="I205" i="1" l="1"/>
  <c r="J205" i="1"/>
  <c r="F205" i="1"/>
  <c r="G205" i="1"/>
  <c r="H205" i="1"/>
  <c r="L205" i="1"/>
</calcChain>
</file>

<file path=xl/sharedStrings.xml><?xml version="1.0" encoding="utf-8"?>
<sst xmlns="http://schemas.openxmlformats.org/spreadsheetml/2006/main" count="379" uniqueCount="109">
  <si>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</si>
  <si>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</si>
  <si>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</si>
  <si>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</si>
  <si>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</si>
  <si>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</si>
  <si>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</si>
  <si>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</si>
  <si>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</si>
  <si>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</si>
  <si>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</si>
  <si>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</si>
  <si>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</si>
  <si>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</si>
  <si>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</si>
  <si>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</si>
  <si>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</si>
  <si>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</si>
  <si>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</si>
  <si>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</si>
  <si>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</si>
  <si>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</si>
  <si>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</si>
  <si>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</si>
  <si>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</si>
  <si>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</si>
  <si>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</si>
  <si>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</si>
  <si>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</si>
  <si>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</si>
  <si>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</si>
  <si>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</si>
  <si>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</si>
  <si>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</si>
  <si>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</si>
  <si>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</si>
  <si>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</si>
  <si>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</si>
  <si>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</si>
  <si>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"Муки-Каксинская ООШ</t>
  </si>
  <si>
    <t>Хлеб пшеничный</t>
  </si>
  <si>
    <t>Пуштешыд с цыпленком (Удмуртское блюдо)</t>
  </si>
  <si>
    <t>Директор школы</t>
  </si>
  <si>
    <t>Юминов В.В.</t>
  </si>
  <si>
    <t>Макаронные изделия отварные</t>
  </si>
  <si>
    <t>№ 227/82  Пермь 2008</t>
  </si>
  <si>
    <t>Салат из свеклы с чесноком</t>
  </si>
  <si>
    <t>№ 28/ 5            Пермь 2008</t>
  </si>
  <si>
    <t>Сок фруктовый</t>
  </si>
  <si>
    <t>№ 293/94    Пермь 2008</t>
  </si>
  <si>
    <t>Компот из смеси сухофруктов (шиповник) +   витамин С</t>
  </si>
  <si>
    <t>№ 283/91   Пермь 2008</t>
  </si>
  <si>
    <t>Пюре из картофеля</t>
  </si>
  <si>
    <t>№241/78  Пермь 2008</t>
  </si>
  <si>
    <t>Компот из яблок и лимона + витамин С</t>
  </si>
  <si>
    <t>№ 284/96    Пермь 2008</t>
  </si>
  <si>
    <t>Запеканка рисовая из творога со сгущеным молоком</t>
  </si>
  <si>
    <t xml:space="preserve">№141/106      Пермь 2008 </t>
  </si>
  <si>
    <t>Компот из кураги +   витамин С</t>
  </si>
  <si>
    <t>№ 280/98    Пермь 2008</t>
  </si>
  <si>
    <t>Борщ с капустой свежей, с карт, с говядиной и смет.</t>
  </si>
  <si>
    <t>№37/40   Пермь 2008</t>
  </si>
  <si>
    <t>Плов из отварной птицы</t>
  </si>
  <si>
    <t>№ 211/      Пермь 2008</t>
  </si>
  <si>
    <t>Суп картофельный с клецками и цыпленком</t>
  </si>
  <si>
    <t>№ 46/47  Пермь  2008</t>
  </si>
  <si>
    <t>Компот из смеси сухофруктов + витамин С</t>
  </si>
  <si>
    <t>№ 283/91    Пермь 2008</t>
  </si>
  <si>
    <t>Салат картофельный с фасолью</t>
  </si>
  <si>
    <t>Капуста тушеная с говядиной</t>
  </si>
  <si>
    <t xml:space="preserve">Суп  из разных овощей  с говядиной </t>
  </si>
  <si>
    <t>№ 59/48  Пермь  2008</t>
  </si>
  <si>
    <t>Чай с лимоном</t>
  </si>
  <si>
    <t>№ 294/93  Пермь 2008</t>
  </si>
  <si>
    <t>Салат из квашеной капусты</t>
  </si>
  <si>
    <t>№21 Пермь 2008г</t>
  </si>
  <si>
    <t>Салат картофельный с зеленым горошком</t>
  </si>
  <si>
    <t>Щи по- уральски</t>
  </si>
  <si>
    <t>№93</t>
  </si>
  <si>
    <t>Рассольник домашний с говядиной и сметаной</t>
  </si>
  <si>
    <t>№75 Пермь 2008г.</t>
  </si>
  <si>
    <t>Суп картофельный с мясными фрикадельками</t>
  </si>
  <si>
    <t>№48 Пермь 2008г.</t>
  </si>
  <si>
    <t>Компот из ягод</t>
  </si>
  <si>
    <t>Суп с бобовыми и цыпленком</t>
  </si>
  <si>
    <t>Макаронник с говядиной</t>
  </si>
  <si>
    <t>Котлета "Геркулес"</t>
  </si>
  <si>
    <t xml:space="preserve">№159 </t>
  </si>
  <si>
    <t>№286</t>
  </si>
  <si>
    <t>Суп картофельный с птицей</t>
  </si>
  <si>
    <t>жаркое по-домашнему</t>
  </si>
  <si>
    <t>№ 49       2008 Пермь</t>
  </si>
  <si>
    <t>№ 172/58  Пермь 2008</t>
  </si>
  <si>
    <t>Рыба тушеная в томате с овощами</t>
  </si>
  <si>
    <t xml:space="preserve">Каша пшеничная </t>
  </si>
  <si>
    <t>№219 Пермь 2008</t>
  </si>
  <si>
    <t>Суфле куринное с рисом</t>
  </si>
  <si>
    <t>№ 80/62 Ижевск 2008</t>
  </si>
  <si>
    <t>Уха со взбитым яйцом</t>
  </si>
  <si>
    <t xml:space="preserve">№ 60 Ижевск 2008 </t>
  </si>
  <si>
    <t>№ 26/11  Ижевск  2008</t>
  </si>
  <si>
    <t>Печень по-строгановски</t>
  </si>
  <si>
    <t>№ 192/60 Пермь 2008</t>
  </si>
  <si>
    <t>Каша гречневая рассыпчатая</t>
  </si>
  <si>
    <t>№ 219/80  Пермь 2008</t>
  </si>
  <si>
    <t>№ 50   Пермь 2008</t>
  </si>
  <si>
    <t>№ 39 Москва 2014</t>
  </si>
  <si>
    <t xml:space="preserve">№123      Пермь 2008 </t>
  </si>
  <si>
    <t>№216 Пермь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</si>
</sst>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vertical="top"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vertical="top"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vertical="top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2" fontId="11" fillId="0" borderId="2" xfId="0" applyNumberFormat="1" applyFont="1" applyBorder="1" applyAlignment="1" applyProtection="1">
      <alignment horizontal="right" wrapText="1"/>
      <protection locked="0"/>
    </xf>
    <xf numFmtId="0" fontId="11" fillId="2" borderId="2" xfId="0" applyFont="1" applyFill="1" applyBorder="1" applyAlignment="1" applyProtection="1">
      <alignment horizontal="right" wrapText="1"/>
      <protection locked="0"/>
    </xf>
    <xf numFmtId="0" fontId="11" fillId="2" borderId="2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12" fillId="0" borderId="2" xfId="0" applyNumberFormat="1" applyFont="1" applyFill="1" applyBorder="1" applyAlignment="1" applyProtection="1">
      <alignment wrapText="1"/>
      <protection locked="0"/>
    </xf>
    <xf numFmtId="0" fontId="11" fillId="0" borderId="2" xfId="0" applyNumberFormat="1" applyFont="1" applyBorder="1" applyAlignment="1">
      <alignment wrapText="1"/>
    </xf>
    <xf numFmtId="2" fontId="11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vertical="top" wrapText="1"/>
    </xf>
    <xf numFmtId="0" fontId="11" fillId="0" borderId="2" xfId="0" applyNumberFormat="1" applyFont="1" applyBorder="1" applyAlignment="1">
      <alignment horizontal="right" wrapText="1"/>
    </xf>
    <xf numFmtId="0" fontId="12" fillId="0" borderId="2" xfId="0" applyFont="1" applyBorder="1" applyAlignment="1">
      <alignment wrapText="1"/>
    </xf>
    <xf numFmtId="2" fontId="12" fillId="0" borderId="2" xfId="0" applyNumberFormat="1" applyFont="1" applyBorder="1" applyAlignment="1">
      <alignment wrapText="1"/>
    </xf>
    <xf numFmtId="0" fontId="12" fillId="0" borderId="2" xfId="0" applyFont="1" applyBorder="1" applyAlignment="1">
      <alignment vertical="top" wrapText="1"/>
    </xf>
    <xf numFmtId="0" fontId="12" fillId="0" borderId="2" xfId="0" applyNumberFormat="1" applyFont="1" applyFill="1" applyBorder="1" applyAlignment="1" applyProtection="1">
      <alignment vertical="top" wrapText="1"/>
      <protection locked="0"/>
    </xf>
    <xf numFmtId="0" fontId="12" fillId="0" borderId="2" xfId="0" applyNumberFormat="1" applyFont="1" applyFill="1" applyBorder="1" applyAlignment="1" applyProtection="1">
      <alignment horizontal="right" wrapText="1"/>
      <protection locked="0"/>
    </xf>
    <xf numFmtId="2" fontId="12" fillId="0" borderId="2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K195" sqref="K195:K20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14" t="s">
        <v>39</v>
      </c>
      <c r="D1" s="115"/>
      <c r="E1" s="115"/>
      <c r="F1" s="12" t="s">
        <v>16</v>
      </c>
      <c r="G1" s="2" t="s">
        <v>17</v>
      </c>
      <c r="H1" s="116" t="s">
        <v>42</v>
      </c>
      <c r="I1" s="116"/>
      <c r="J1" s="116"/>
      <c r="K1" s="116"/>
    </row>
    <row r="2" spans="1:12" ht="17.399999999999999" x14ac:dyDescent="0.25">
      <c r="A2" s="35" t="s">
        <v>6</v>
      </c>
      <c r="C2" s="2"/>
      <c r="G2" s="2" t="s">
        <v>18</v>
      </c>
      <c r="H2" s="116" t="s">
        <v>43</v>
      </c>
      <c r="I2" s="116"/>
      <c r="J2" s="116"/>
      <c r="K2" s="11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40.200000000000003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113" t="s">
        <v>76</v>
      </c>
      <c r="F14" s="112">
        <v>100</v>
      </c>
      <c r="G14" s="121">
        <v>3.04</v>
      </c>
      <c r="H14" s="121">
        <v>11.38</v>
      </c>
      <c r="I14" s="121">
        <v>10.76</v>
      </c>
      <c r="J14" s="121">
        <v>157</v>
      </c>
      <c r="K14" s="110" t="s">
        <v>75</v>
      </c>
      <c r="L14" s="43">
        <v>13</v>
      </c>
    </row>
    <row r="15" spans="1:12" ht="40.200000000000003" x14ac:dyDescent="0.3">
      <c r="A15" s="23"/>
      <c r="B15" s="15"/>
      <c r="C15" s="11"/>
      <c r="D15" s="7" t="s">
        <v>27</v>
      </c>
      <c r="E15" s="120" t="s">
        <v>84</v>
      </c>
      <c r="F15" s="122">
        <v>250</v>
      </c>
      <c r="G15" s="122">
        <v>8.32</v>
      </c>
      <c r="H15" s="122">
        <v>10.15</v>
      </c>
      <c r="I15" s="122">
        <v>13.61</v>
      </c>
      <c r="J15" s="122">
        <v>169.2</v>
      </c>
      <c r="K15" s="126" t="s">
        <v>91</v>
      </c>
      <c r="L15" s="43">
        <v>18</v>
      </c>
    </row>
    <row r="16" spans="1:12" ht="14.4" x14ac:dyDescent="0.3">
      <c r="A16" s="23"/>
      <c r="B16" s="15"/>
      <c r="C16" s="11"/>
      <c r="D16" s="7" t="s">
        <v>28</v>
      </c>
      <c r="E16" s="113" t="s">
        <v>69</v>
      </c>
      <c r="F16" s="112">
        <v>200</v>
      </c>
      <c r="G16" s="121">
        <v>13.42</v>
      </c>
      <c r="H16" s="121">
        <v>12</v>
      </c>
      <c r="I16" s="121">
        <v>10.48</v>
      </c>
      <c r="J16" s="121">
        <v>185.31</v>
      </c>
      <c r="K16" s="105"/>
      <c r="L16" s="104">
        <v>28</v>
      </c>
    </row>
    <row r="17" spans="1:12" ht="14.4" x14ac:dyDescent="0.3">
      <c r="A17" s="23"/>
      <c r="B17" s="15"/>
      <c r="C17" s="11"/>
      <c r="D17" s="7" t="s">
        <v>29</v>
      </c>
      <c r="E17" s="113"/>
      <c r="F17" s="112"/>
      <c r="G17" s="121"/>
      <c r="H17" s="121"/>
      <c r="I17" s="121"/>
      <c r="J17" s="121"/>
      <c r="K17" s="51"/>
      <c r="L17" s="43"/>
    </row>
    <row r="18" spans="1:12" ht="40.200000000000003" x14ac:dyDescent="0.3">
      <c r="A18" s="23"/>
      <c r="B18" s="15"/>
      <c r="C18" s="11"/>
      <c r="D18" s="7" t="s">
        <v>30</v>
      </c>
      <c r="E18" s="113" t="s">
        <v>48</v>
      </c>
      <c r="F18" s="112">
        <v>200</v>
      </c>
      <c r="G18" s="121">
        <v>2</v>
      </c>
      <c r="H18" s="121">
        <v>0.2</v>
      </c>
      <c r="I18" s="121">
        <v>5.8</v>
      </c>
      <c r="J18" s="121">
        <v>36</v>
      </c>
      <c r="K18" s="63" t="s">
        <v>49</v>
      </c>
      <c r="L18" s="62">
        <v>17</v>
      </c>
    </row>
    <row r="19" spans="1:12" ht="14.4" x14ac:dyDescent="0.3">
      <c r="A19" s="23"/>
      <c r="B19" s="15"/>
      <c r="C19" s="11"/>
      <c r="D19" s="7" t="s">
        <v>31</v>
      </c>
      <c r="E19" s="113" t="s">
        <v>40</v>
      </c>
      <c r="F19" s="112">
        <v>60</v>
      </c>
      <c r="G19" s="121">
        <v>4.74</v>
      </c>
      <c r="H19" s="121">
        <v>0.6</v>
      </c>
      <c r="I19" s="121">
        <v>28.98</v>
      </c>
      <c r="J19" s="121">
        <v>141</v>
      </c>
      <c r="K19" s="44"/>
      <c r="L19" s="43">
        <v>4</v>
      </c>
    </row>
    <row r="20" spans="1:12" ht="14.4" x14ac:dyDescent="0.3">
      <c r="A20" s="23"/>
      <c r="B20" s="15"/>
      <c r="C20" s="11"/>
      <c r="D20" s="7" t="s">
        <v>32</v>
      </c>
      <c r="E20" s="113"/>
      <c r="F20" s="112"/>
      <c r="G20" s="121"/>
      <c r="H20" s="121"/>
      <c r="I20" s="121"/>
      <c r="J20" s="121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31.520000000000003</v>
      </c>
      <c r="H23" s="19">
        <f t="shared" si="2"/>
        <v>34.330000000000005</v>
      </c>
      <c r="I23" s="19">
        <f t="shared" si="2"/>
        <v>69.63</v>
      </c>
      <c r="J23" s="19">
        <f t="shared" si="2"/>
        <v>688.51</v>
      </c>
      <c r="K23" s="25"/>
      <c r="L23" s="19">
        <f t="shared" ref="L23" si="3">SUM(L14:L22)</f>
        <v>80</v>
      </c>
    </row>
    <row r="24" spans="1:12" ht="15" thickBot="1" x14ac:dyDescent="0.3">
      <c r="A24" s="29">
        <f>A6</f>
        <v>1</v>
      </c>
      <c r="B24" s="30">
        <f>B6</f>
        <v>1</v>
      </c>
      <c r="C24" s="117" t="s">
        <v>4</v>
      </c>
      <c r="D24" s="118"/>
      <c r="E24" s="31"/>
      <c r="F24" s="32">
        <f>F13+F23</f>
        <v>810</v>
      </c>
      <c r="G24" s="32">
        <f t="shared" ref="G24:J24" si="4">G13+G23</f>
        <v>31.520000000000003</v>
      </c>
      <c r="H24" s="32">
        <f t="shared" si="4"/>
        <v>34.330000000000005</v>
      </c>
      <c r="I24" s="32">
        <f t="shared" si="4"/>
        <v>69.63</v>
      </c>
      <c r="J24" s="32">
        <f t="shared" si="4"/>
        <v>688.51</v>
      </c>
      <c r="K24" s="32"/>
      <c r="L24" s="32">
        <f t="shared" ref="L24" si="5">L13+L23</f>
        <v>80</v>
      </c>
    </row>
    <row r="25" spans="1:12" ht="31.2" thickBot="1" x14ac:dyDescent="0.3">
      <c r="A25" s="45" t="s">
        <v>14</v>
      </c>
      <c r="B25" s="46" t="s">
        <v>15</v>
      </c>
      <c r="C25" s="36" t="s">
        <v>0</v>
      </c>
      <c r="D25" s="36" t="s">
        <v>13</v>
      </c>
      <c r="E25" s="36" t="s">
        <v>12</v>
      </c>
      <c r="F25" s="36" t="s">
        <v>34</v>
      </c>
      <c r="G25" s="36" t="s">
        <v>1</v>
      </c>
      <c r="H25" s="36" t="s">
        <v>2</v>
      </c>
      <c r="I25" s="36" t="s">
        <v>3</v>
      </c>
      <c r="J25" s="36" t="s">
        <v>10</v>
      </c>
      <c r="K25" s="37" t="s">
        <v>11</v>
      </c>
      <c r="L25" s="36" t="s">
        <v>35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39"/>
      <c r="F26" s="40"/>
      <c r="G26" s="40"/>
      <c r="H26" s="40"/>
      <c r="I26" s="40"/>
      <c r="J26" s="40"/>
      <c r="K26" s="41"/>
      <c r="L26" s="40"/>
    </row>
    <row r="27" spans="1:12" ht="14.4" x14ac:dyDescent="0.3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6"/>
      <c r="B33" s="17"/>
      <c r="C33" s="8"/>
      <c r="D33" s="18" t="s">
        <v>33</v>
      </c>
      <c r="E33" s="9"/>
      <c r="F33" s="19">
        <f>SUM(F26:F32)</f>
        <v>0</v>
      </c>
      <c r="G33" s="19">
        <f t="shared" ref="G33" si="6">SUM(G26:G32)</f>
        <v>0</v>
      </c>
      <c r="H33" s="19">
        <f t="shared" ref="H33" si="7">SUM(H26:H32)</f>
        <v>0</v>
      </c>
      <c r="I33" s="19">
        <f t="shared" ref="I33" si="8">SUM(I26:I32)</f>
        <v>0</v>
      </c>
      <c r="J33" s="19">
        <f t="shared" ref="J33:L33" si="9">SUM(J26:J32)</f>
        <v>0</v>
      </c>
      <c r="K33" s="25"/>
      <c r="L33" s="19">
        <f t="shared" si="9"/>
        <v>0</v>
      </c>
    </row>
    <row r="34" spans="1:12" ht="14.4" x14ac:dyDescent="0.3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113"/>
      <c r="F34" s="51"/>
      <c r="G34" s="52"/>
      <c r="H34" s="52"/>
      <c r="I34" s="52"/>
      <c r="J34" s="52"/>
      <c r="K34" s="113"/>
      <c r="L34" s="43"/>
    </row>
    <row r="35" spans="1:12" ht="39.6" x14ac:dyDescent="0.3">
      <c r="A35" s="14"/>
      <c r="B35" s="15"/>
      <c r="C35" s="11"/>
      <c r="D35" s="7" t="s">
        <v>27</v>
      </c>
      <c r="E35" s="100" t="s">
        <v>64</v>
      </c>
      <c r="F35" s="99">
        <v>250</v>
      </c>
      <c r="G35" s="98">
        <v>10.050000000000001</v>
      </c>
      <c r="H35" s="98">
        <v>6.87</v>
      </c>
      <c r="I35" s="98">
        <v>16.84</v>
      </c>
      <c r="J35" s="98">
        <v>169.54</v>
      </c>
      <c r="K35" s="100" t="s">
        <v>65</v>
      </c>
      <c r="L35" s="43">
        <v>16</v>
      </c>
    </row>
    <row r="36" spans="1:12" ht="39.6" x14ac:dyDescent="0.3">
      <c r="A36" s="14"/>
      <c r="B36" s="15"/>
      <c r="C36" s="11"/>
      <c r="D36" s="7" t="s">
        <v>28</v>
      </c>
      <c r="E36" s="76" t="s">
        <v>96</v>
      </c>
      <c r="F36" s="78">
        <v>100</v>
      </c>
      <c r="G36" s="77">
        <v>14.5</v>
      </c>
      <c r="H36" s="77">
        <v>15.1</v>
      </c>
      <c r="I36" s="77">
        <v>15.6</v>
      </c>
      <c r="J36" s="77">
        <v>254.1</v>
      </c>
      <c r="K36" s="79" t="s">
        <v>108</v>
      </c>
      <c r="L36" s="75">
        <v>27</v>
      </c>
    </row>
    <row r="37" spans="1:12" ht="40.200000000000003" x14ac:dyDescent="0.3">
      <c r="A37" s="14"/>
      <c r="B37" s="15"/>
      <c r="C37" s="11"/>
      <c r="D37" s="7" t="s">
        <v>29</v>
      </c>
      <c r="E37" s="80" t="s">
        <v>52</v>
      </c>
      <c r="F37" s="82">
        <v>150</v>
      </c>
      <c r="G37" s="81">
        <v>3.2</v>
      </c>
      <c r="H37" s="81">
        <v>6.06</v>
      </c>
      <c r="I37" s="81">
        <v>23.3</v>
      </c>
      <c r="J37" s="81">
        <v>160.46</v>
      </c>
      <c r="K37" s="80" t="s">
        <v>53</v>
      </c>
      <c r="L37" s="43">
        <v>17</v>
      </c>
    </row>
    <row r="38" spans="1:12" ht="40.200000000000003" x14ac:dyDescent="0.3">
      <c r="A38" s="14"/>
      <c r="B38" s="15"/>
      <c r="C38" s="11"/>
      <c r="D38" s="7" t="s">
        <v>30</v>
      </c>
      <c r="E38" s="72" t="s">
        <v>50</v>
      </c>
      <c r="F38" s="74">
        <v>200</v>
      </c>
      <c r="G38" s="73">
        <v>0.56000000000000005</v>
      </c>
      <c r="H38" s="73">
        <v>0</v>
      </c>
      <c r="I38" s="73">
        <v>27.87</v>
      </c>
      <c r="J38" s="73">
        <v>113.79</v>
      </c>
      <c r="K38" s="72" t="s">
        <v>51</v>
      </c>
      <c r="L38" s="71">
        <v>8</v>
      </c>
    </row>
    <row r="39" spans="1:12" ht="14.4" x14ac:dyDescent="0.3">
      <c r="A39" s="14"/>
      <c r="B39" s="15"/>
      <c r="C39" s="11"/>
      <c r="D39" s="7" t="s">
        <v>31</v>
      </c>
      <c r="E39" s="51" t="s">
        <v>40</v>
      </c>
      <c r="F39" s="51">
        <v>60</v>
      </c>
      <c r="G39" s="52">
        <v>4.74</v>
      </c>
      <c r="H39" s="52">
        <v>0.6</v>
      </c>
      <c r="I39" s="52">
        <v>28.98</v>
      </c>
      <c r="J39" s="52">
        <v>141</v>
      </c>
      <c r="K39" s="44"/>
      <c r="L39" s="43">
        <v>4</v>
      </c>
    </row>
    <row r="40" spans="1:12" ht="14.4" x14ac:dyDescent="0.3">
      <c r="A40" s="14"/>
      <c r="B40" s="15"/>
      <c r="C40" s="11"/>
      <c r="D40" s="7" t="s">
        <v>32</v>
      </c>
      <c r="E40" s="51"/>
      <c r="F40" s="51"/>
      <c r="G40" s="52"/>
      <c r="H40" s="52"/>
      <c r="I40" s="52"/>
      <c r="J40" s="52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6"/>
      <c r="B43" s="17"/>
      <c r="C43" s="8"/>
      <c r="D43" s="18" t="s">
        <v>33</v>
      </c>
      <c r="E43" s="9"/>
      <c r="F43" s="19">
        <f>SUM(F34:F42)</f>
        <v>760</v>
      </c>
      <c r="G43" s="19">
        <f t="shared" ref="G43" si="10">SUM(G34:G42)</f>
        <v>33.049999999999997</v>
      </c>
      <c r="H43" s="19">
        <f t="shared" ref="H43" si="11">SUM(H34:H42)</f>
        <v>28.63</v>
      </c>
      <c r="I43" s="19">
        <f t="shared" ref="I43" si="12">SUM(I34:I42)</f>
        <v>112.59</v>
      </c>
      <c r="J43" s="19">
        <f t="shared" ref="J43:L43" si="13">SUM(J34:J42)</f>
        <v>838.89</v>
      </c>
      <c r="K43" s="25"/>
      <c r="L43" s="19">
        <f t="shared" si="13"/>
        <v>72</v>
      </c>
    </row>
    <row r="44" spans="1:12" ht="15.75" customHeight="1" thickBot="1" x14ac:dyDescent="0.3">
      <c r="A44" s="33">
        <f>A26</f>
        <v>1</v>
      </c>
      <c r="B44" s="33">
        <f>B26</f>
        <v>2</v>
      </c>
      <c r="C44" s="117" t="s">
        <v>4</v>
      </c>
      <c r="D44" s="118"/>
      <c r="E44" s="31"/>
      <c r="F44" s="32">
        <f>F33+F43</f>
        <v>760</v>
      </c>
      <c r="G44" s="32">
        <f t="shared" ref="G44" si="14">G33+G43</f>
        <v>33.049999999999997</v>
      </c>
      <c r="H44" s="32">
        <f t="shared" ref="H44" si="15">H33+H43</f>
        <v>28.63</v>
      </c>
      <c r="I44" s="32">
        <f t="shared" ref="I44" si="16">I33+I43</f>
        <v>112.59</v>
      </c>
      <c r="J44" s="32">
        <f t="shared" ref="J44:L44" si="17">J33+J43</f>
        <v>838.89</v>
      </c>
      <c r="K44" s="32"/>
      <c r="L44" s="32">
        <f t="shared" si="17"/>
        <v>72</v>
      </c>
    </row>
    <row r="45" spans="1:12" ht="33.75" customHeight="1" thickBot="1" x14ac:dyDescent="0.3">
      <c r="A45" s="45" t="s">
        <v>14</v>
      </c>
      <c r="B45" s="46" t="s">
        <v>15</v>
      </c>
      <c r="C45" s="36" t="s">
        <v>0</v>
      </c>
      <c r="D45" s="36" t="s">
        <v>13</v>
      </c>
      <c r="E45" s="36" t="s">
        <v>12</v>
      </c>
      <c r="F45" s="36" t="s">
        <v>34</v>
      </c>
      <c r="G45" s="36" t="s">
        <v>1</v>
      </c>
      <c r="H45" s="36" t="s">
        <v>2</v>
      </c>
      <c r="I45" s="36" t="s">
        <v>3</v>
      </c>
      <c r="J45" s="36" t="s">
        <v>10</v>
      </c>
      <c r="K45" s="37" t="s">
        <v>11</v>
      </c>
      <c r="L45" s="36" t="s">
        <v>35</v>
      </c>
    </row>
    <row r="46" spans="1:12" ht="14.4" x14ac:dyDescent="0.3">
      <c r="A46" s="20">
        <v>1</v>
      </c>
      <c r="B46" s="21">
        <v>3</v>
      </c>
      <c r="C46" s="22" t="s">
        <v>20</v>
      </c>
      <c r="D46" s="5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4.4" x14ac:dyDescent="0.3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7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7" t="s">
        <v>24</v>
      </c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4"/>
      <c r="B53" s="17"/>
      <c r="C53" s="8"/>
      <c r="D53" s="18" t="s">
        <v>33</v>
      </c>
      <c r="E53" s="9"/>
      <c r="F53" s="19">
        <f>SUM(F46:F52)</f>
        <v>0</v>
      </c>
      <c r="G53" s="19">
        <f t="shared" ref="G53" si="18">SUM(G46:G52)</f>
        <v>0</v>
      </c>
      <c r="H53" s="19">
        <f t="shared" ref="H53" si="19">SUM(H46:H52)</f>
        <v>0</v>
      </c>
      <c r="I53" s="19">
        <f t="shared" ref="I53" si="20">SUM(I46:I52)</f>
        <v>0</v>
      </c>
      <c r="J53" s="19">
        <f t="shared" ref="J53:L53" si="21">SUM(J46:J52)</f>
        <v>0</v>
      </c>
      <c r="K53" s="25"/>
      <c r="L53" s="19">
        <f t="shared" si="21"/>
        <v>0</v>
      </c>
    </row>
    <row r="54" spans="1:12" ht="14.4" x14ac:dyDescent="0.3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70"/>
      <c r="F54" s="68"/>
      <c r="G54" s="69"/>
      <c r="H54" s="69"/>
      <c r="I54" s="69"/>
      <c r="J54" s="69"/>
      <c r="K54" s="70"/>
      <c r="L54" s="43"/>
    </row>
    <row r="55" spans="1:12" ht="39.6" x14ac:dyDescent="0.3">
      <c r="A55" s="23"/>
      <c r="B55" s="15"/>
      <c r="C55" s="11"/>
      <c r="D55" s="7" t="s">
        <v>27</v>
      </c>
      <c r="E55" s="113" t="s">
        <v>79</v>
      </c>
      <c r="F55" s="53">
        <v>250</v>
      </c>
      <c r="G55" s="52">
        <v>5.03</v>
      </c>
      <c r="H55" s="52">
        <v>11.3</v>
      </c>
      <c r="I55" s="52">
        <v>32.380000000000003</v>
      </c>
      <c r="J55" s="52">
        <v>149.6</v>
      </c>
      <c r="K55" s="109" t="s">
        <v>80</v>
      </c>
      <c r="L55" s="43">
        <v>28</v>
      </c>
    </row>
    <row r="56" spans="1:12" ht="40.200000000000003" x14ac:dyDescent="0.3">
      <c r="A56" s="23"/>
      <c r="B56" s="15"/>
      <c r="C56" s="11"/>
      <c r="D56" s="7" t="s">
        <v>28</v>
      </c>
      <c r="E56" s="127" t="s">
        <v>93</v>
      </c>
      <c r="F56" s="53">
        <v>140</v>
      </c>
      <c r="G56" s="128">
        <v>14.52</v>
      </c>
      <c r="H56" s="128">
        <v>8.0299999999999994</v>
      </c>
      <c r="I56" s="128">
        <v>7.51</v>
      </c>
      <c r="J56" s="128">
        <v>160.29</v>
      </c>
      <c r="K56" s="127" t="s">
        <v>92</v>
      </c>
      <c r="L56" s="43">
        <v>30</v>
      </c>
    </row>
    <row r="57" spans="1:12" ht="40.200000000000003" x14ac:dyDescent="0.3">
      <c r="A57" s="23"/>
      <c r="B57" s="15"/>
      <c r="C57" s="11"/>
      <c r="D57" s="7" t="s">
        <v>29</v>
      </c>
      <c r="E57" s="51" t="s">
        <v>94</v>
      </c>
      <c r="F57" s="53">
        <v>150</v>
      </c>
      <c r="G57" s="128">
        <v>8.73</v>
      </c>
      <c r="H57" s="128">
        <v>5.43</v>
      </c>
      <c r="I57" s="128">
        <v>45</v>
      </c>
      <c r="J57" s="128">
        <v>263.81</v>
      </c>
      <c r="K57" s="51" t="s">
        <v>95</v>
      </c>
      <c r="L57" s="43">
        <v>9</v>
      </c>
    </row>
    <row r="58" spans="1:12" ht="40.200000000000003" x14ac:dyDescent="0.3">
      <c r="A58" s="23"/>
      <c r="B58" s="15"/>
      <c r="C58" s="11"/>
      <c r="D58" s="7" t="s">
        <v>30</v>
      </c>
      <c r="E58" s="92" t="s">
        <v>58</v>
      </c>
      <c r="F58" s="94">
        <v>200</v>
      </c>
      <c r="G58" s="93">
        <v>0.33</v>
      </c>
      <c r="H58" s="93">
        <v>0</v>
      </c>
      <c r="I58" s="93">
        <v>22.66</v>
      </c>
      <c r="J58" s="93">
        <v>91.98</v>
      </c>
      <c r="K58" s="92" t="s">
        <v>59</v>
      </c>
      <c r="L58" s="43">
        <v>12</v>
      </c>
    </row>
    <row r="59" spans="1:12" ht="14.4" x14ac:dyDescent="0.3">
      <c r="A59" s="23"/>
      <c r="B59" s="15"/>
      <c r="C59" s="11"/>
      <c r="D59" s="7" t="s">
        <v>31</v>
      </c>
      <c r="E59" s="51" t="s">
        <v>40</v>
      </c>
      <c r="F59" s="51">
        <v>60</v>
      </c>
      <c r="G59" s="52">
        <v>4.74</v>
      </c>
      <c r="H59" s="52">
        <v>0.6</v>
      </c>
      <c r="I59" s="52">
        <v>28.98</v>
      </c>
      <c r="J59" s="52">
        <v>141</v>
      </c>
      <c r="K59" s="44"/>
      <c r="L59" s="43">
        <v>4</v>
      </c>
    </row>
    <row r="60" spans="1:12" ht="14.4" x14ac:dyDescent="0.3">
      <c r="A60" s="23"/>
      <c r="B60" s="15"/>
      <c r="C60" s="11"/>
      <c r="D60" s="7" t="s">
        <v>32</v>
      </c>
      <c r="E60" s="51"/>
      <c r="F60" s="51"/>
      <c r="G60" s="52"/>
      <c r="H60" s="52"/>
      <c r="I60" s="52"/>
      <c r="J60" s="52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800</v>
      </c>
      <c r="G63" s="19">
        <f t="shared" ref="G63" si="22">SUM(G54:G62)</f>
        <v>33.35</v>
      </c>
      <c r="H63" s="19">
        <f t="shared" ref="H63" si="23">SUM(H54:H62)</f>
        <v>25.36</v>
      </c>
      <c r="I63" s="19">
        <f t="shared" ref="I63" si="24">SUM(I54:I62)</f>
        <v>136.53</v>
      </c>
      <c r="J63" s="19">
        <f t="shared" ref="J63:L63" si="25">SUM(J54:J62)</f>
        <v>806.68000000000006</v>
      </c>
      <c r="K63" s="25"/>
      <c r="L63" s="19">
        <f t="shared" si="25"/>
        <v>83</v>
      </c>
    </row>
    <row r="64" spans="1:12" ht="15.75" customHeight="1" thickBot="1" x14ac:dyDescent="0.3">
      <c r="A64" s="29">
        <f>A46</f>
        <v>1</v>
      </c>
      <c r="B64" s="30">
        <f>B46</f>
        <v>3</v>
      </c>
      <c r="C64" s="117" t="s">
        <v>4</v>
      </c>
      <c r="D64" s="118"/>
      <c r="E64" s="31"/>
      <c r="F64" s="32">
        <f>F53+F63</f>
        <v>800</v>
      </c>
      <c r="G64" s="32">
        <f t="shared" ref="G64" si="26">G53+G63</f>
        <v>33.35</v>
      </c>
      <c r="H64" s="32">
        <f t="shared" ref="H64" si="27">H53+H63</f>
        <v>25.36</v>
      </c>
      <c r="I64" s="32">
        <f t="shared" ref="I64" si="28">I53+I63</f>
        <v>136.53</v>
      </c>
      <c r="J64" s="32">
        <f t="shared" ref="J64:L64" si="29">J53+J63</f>
        <v>806.68000000000006</v>
      </c>
      <c r="K64" s="32"/>
      <c r="L64" s="32">
        <f t="shared" si="29"/>
        <v>83</v>
      </c>
    </row>
    <row r="65" spans="1:12" ht="36.75" customHeight="1" thickBot="1" x14ac:dyDescent="0.3">
      <c r="A65" s="45" t="s">
        <v>14</v>
      </c>
      <c r="B65" s="46" t="s">
        <v>15</v>
      </c>
      <c r="C65" s="36" t="s">
        <v>0</v>
      </c>
      <c r="D65" s="36" t="s">
        <v>13</v>
      </c>
      <c r="E65" s="36" t="s">
        <v>12</v>
      </c>
      <c r="F65" s="36" t="s">
        <v>34</v>
      </c>
      <c r="G65" s="36" t="s">
        <v>1</v>
      </c>
      <c r="H65" s="36" t="s">
        <v>2</v>
      </c>
      <c r="I65" s="36" t="s">
        <v>3</v>
      </c>
      <c r="J65" s="36" t="s">
        <v>10</v>
      </c>
      <c r="K65" s="37" t="s">
        <v>11</v>
      </c>
      <c r="L65" s="36" t="s">
        <v>35</v>
      </c>
    </row>
    <row r="66" spans="1:12" ht="14.4" x14ac:dyDescent="0.3">
      <c r="A66" s="20">
        <v>1</v>
      </c>
      <c r="B66" s="21">
        <v>4</v>
      </c>
      <c r="C66" s="22" t="s">
        <v>20</v>
      </c>
      <c r="D66" s="5" t="s">
        <v>21</v>
      </c>
      <c r="E66" s="39"/>
      <c r="F66" s="40"/>
      <c r="G66" s="40"/>
      <c r="H66" s="40"/>
      <c r="I66" s="40"/>
      <c r="J66" s="40"/>
      <c r="K66" s="41"/>
      <c r="L66" s="40"/>
    </row>
    <row r="67" spans="1:12" ht="14.4" x14ac:dyDescent="0.3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7" t="s">
        <v>22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7" t="s">
        <v>23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 t="s">
        <v>24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4"/>
      <c r="B73" s="17"/>
      <c r="C73" s="8"/>
      <c r="D73" s="18" t="s">
        <v>33</v>
      </c>
      <c r="E73" s="9"/>
      <c r="F73" s="19">
        <f>SUM(F66:F72)</f>
        <v>0</v>
      </c>
      <c r="G73" s="19">
        <f t="shared" ref="G73" si="30">SUM(G66:G72)</f>
        <v>0</v>
      </c>
      <c r="H73" s="19">
        <f t="shared" ref="H73" si="31">SUM(H66:H72)</f>
        <v>0</v>
      </c>
      <c r="I73" s="19">
        <f t="shared" ref="I73" si="32">SUM(I66:I72)</f>
        <v>0</v>
      </c>
      <c r="J73" s="19">
        <f t="shared" ref="J73:L73" si="33">SUM(J66:J72)</f>
        <v>0</v>
      </c>
      <c r="K73" s="25"/>
      <c r="L73" s="19">
        <f t="shared" si="33"/>
        <v>0</v>
      </c>
    </row>
    <row r="74" spans="1:12" ht="14.4" x14ac:dyDescent="0.3">
      <c r="A74" s="26">
        <f>A66</f>
        <v>1</v>
      </c>
      <c r="B74" s="13">
        <f>B66</f>
        <v>4</v>
      </c>
      <c r="C74" s="10" t="s">
        <v>25</v>
      </c>
      <c r="D74" s="7" t="s">
        <v>26</v>
      </c>
      <c r="E74" s="54"/>
      <c r="F74" s="51"/>
      <c r="G74" s="52"/>
      <c r="H74" s="52"/>
      <c r="I74" s="52"/>
      <c r="J74" s="52"/>
      <c r="K74" s="54"/>
      <c r="L74" s="43"/>
    </row>
    <row r="75" spans="1:12" ht="39.6" x14ac:dyDescent="0.3">
      <c r="A75" s="23"/>
      <c r="B75" s="15"/>
      <c r="C75" s="11"/>
      <c r="D75" s="7" t="s">
        <v>27</v>
      </c>
      <c r="E75" s="110" t="s">
        <v>81</v>
      </c>
      <c r="F75" s="53">
        <v>250</v>
      </c>
      <c r="G75" s="52">
        <v>9.76</v>
      </c>
      <c r="H75" s="52">
        <v>6.82</v>
      </c>
      <c r="I75" s="52">
        <v>19.010000000000002</v>
      </c>
      <c r="J75" s="52">
        <v>175.1</v>
      </c>
      <c r="K75" s="113" t="s">
        <v>82</v>
      </c>
      <c r="L75" s="43">
        <v>30</v>
      </c>
    </row>
    <row r="76" spans="1:12" ht="40.200000000000003" x14ac:dyDescent="0.3">
      <c r="A76" s="23"/>
      <c r="B76" s="15"/>
      <c r="C76" s="11"/>
      <c r="D76" s="7" t="s">
        <v>28</v>
      </c>
      <c r="E76" s="110" t="s">
        <v>56</v>
      </c>
      <c r="F76" s="89">
        <v>200</v>
      </c>
      <c r="G76" s="88">
        <v>29.22</v>
      </c>
      <c r="H76" s="88">
        <v>12.11</v>
      </c>
      <c r="I76" s="88">
        <v>29.1</v>
      </c>
      <c r="J76" s="88">
        <v>342.23</v>
      </c>
      <c r="K76" s="87" t="s">
        <v>57</v>
      </c>
      <c r="L76" s="43">
        <v>37</v>
      </c>
    </row>
    <row r="77" spans="1:12" ht="14.4" x14ac:dyDescent="0.3">
      <c r="A77" s="23"/>
      <c r="B77" s="15"/>
      <c r="C77" s="11"/>
      <c r="D77" s="7" t="s">
        <v>29</v>
      </c>
      <c r="E77" s="110"/>
      <c r="F77" s="53"/>
      <c r="G77" s="52"/>
      <c r="H77" s="52"/>
      <c r="I77" s="52"/>
      <c r="J77" s="52"/>
      <c r="K77" s="51"/>
      <c r="L77" s="43"/>
    </row>
    <row r="78" spans="1:12" ht="14.4" x14ac:dyDescent="0.3">
      <c r="A78" s="23"/>
      <c r="B78" s="15"/>
      <c r="C78" s="11"/>
      <c r="D78" s="7" t="s">
        <v>30</v>
      </c>
      <c r="E78" s="110" t="s">
        <v>83</v>
      </c>
      <c r="F78" s="53">
        <v>200</v>
      </c>
      <c r="G78" s="111">
        <v>0.1</v>
      </c>
      <c r="H78" s="111">
        <v>0</v>
      </c>
      <c r="I78" s="111">
        <v>24.2</v>
      </c>
      <c r="J78" s="111">
        <v>93</v>
      </c>
      <c r="K78" s="110" t="s">
        <v>88</v>
      </c>
      <c r="L78" s="43">
        <v>10</v>
      </c>
    </row>
    <row r="79" spans="1:12" ht="14.4" x14ac:dyDescent="0.3">
      <c r="A79" s="23"/>
      <c r="B79" s="15"/>
      <c r="C79" s="11"/>
      <c r="D79" s="7" t="s">
        <v>31</v>
      </c>
      <c r="E79" s="110" t="s">
        <v>40</v>
      </c>
      <c r="F79" s="51">
        <v>60</v>
      </c>
      <c r="G79" s="52">
        <v>4.74</v>
      </c>
      <c r="H79" s="52">
        <v>0.6</v>
      </c>
      <c r="I79" s="52">
        <v>28.98</v>
      </c>
      <c r="J79" s="52">
        <v>141</v>
      </c>
      <c r="K79" s="44"/>
      <c r="L79" s="43">
        <v>4</v>
      </c>
    </row>
    <row r="80" spans="1:12" ht="14.4" x14ac:dyDescent="0.3">
      <c r="A80" s="23"/>
      <c r="B80" s="15"/>
      <c r="C80" s="11"/>
      <c r="D80" s="7" t="s">
        <v>32</v>
      </c>
      <c r="E80" s="110"/>
      <c r="F80" s="51"/>
      <c r="G80" s="52"/>
      <c r="H80" s="52"/>
      <c r="I80" s="52"/>
      <c r="J80" s="52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4"/>
      <c r="B83" s="17"/>
      <c r="C83" s="8"/>
      <c r="D83" s="18" t="s">
        <v>33</v>
      </c>
      <c r="E83" s="9"/>
      <c r="F83" s="19">
        <f>SUM(F74:F82)</f>
        <v>710</v>
      </c>
      <c r="G83" s="19">
        <f t="shared" ref="G83" si="34">SUM(G74:G82)</f>
        <v>43.82</v>
      </c>
      <c r="H83" s="19">
        <f t="shared" ref="H83" si="35">SUM(H74:H82)</f>
        <v>19.53</v>
      </c>
      <c r="I83" s="19">
        <f t="shared" ref="I83" si="36">SUM(I74:I82)</f>
        <v>101.29</v>
      </c>
      <c r="J83" s="19">
        <f t="shared" ref="J83:L83" si="37">SUM(J74:J82)</f>
        <v>751.33</v>
      </c>
      <c r="K83" s="25"/>
      <c r="L83" s="19">
        <f t="shared" si="37"/>
        <v>81</v>
      </c>
    </row>
    <row r="84" spans="1:12" ht="15.75" customHeight="1" thickBot="1" x14ac:dyDescent="0.3">
      <c r="A84" s="29">
        <f>A66</f>
        <v>1</v>
      </c>
      <c r="B84" s="30">
        <f>B66</f>
        <v>4</v>
      </c>
      <c r="C84" s="117" t="s">
        <v>4</v>
      </c>
      <c r="D84" s="118"/>
      <c r="E84" s="31"/>
      <c r="F84" s="32">
        <f>F73+F83</f>
        <v>710</v>
      </c>
      <c r="G84" s="32">
        <f t="shared" ref="G84" si="38">G73+G83</f>
        <v>43.82</v>
      </c>
      <c r="H84" s="32">
        <f t="shared" ref="H84" si="39">H73+H83</f>
        <v>19.53</v>
      </c>
      <c r="I84" s="32">
        <f t="shared" ref="I84" si="40">I73+I83</f>
        <v>101.29</v>
      </c>
      <c r="J84" s="32">
        <f t="shared" ref="J84:L84" si="41">J73+J83</f>
        <v>751.33</v>
      </c>
      <c r="K84" s="32"/>
      <c r="L84" s="32">
        <f t="shared" si="41"/>
        <v>81</v>
      </c>
    </row>
    <row r="85" spans="1:12" ht="39" customHeight="1" thickBot="1" x14ac:dyDescent="0.3">
      <c r="A85" s="45" t="s">
        <v>14</v>
      </c>
      <c r="B85" s="46" t="s">
        <v>15</v>
      </c>
      <c r="C85" s="36" t="s">
        <v>0</v>
      </c>
      <c r="D85" s="36" t="s">
        <v>13</v>
      </c>
      <c r="E85" s="36" t="s">
        <v>12</v>
      </c>
      <c r="F85" s="36" t="s">
        <v>34</v>
      </c>
      <c r="G85" s="36" t="s">
        <v>1</v>
      </c>
      <c r="H85" s="36" t="s">
        <v>2</v>
      </c>
      <c r="I85" s="36" t="s">
        <v>3</v>
      </c>
      <c r="J85" s="36" t="s">
        <v>10</v>
      </c>
      <c r="K85" s="37" t="s">
        <v>11</v>
      </c>
      <c r="L85" s="36" t="s">
        <v>35</v>
      </c>
    </row>
    <row r="86" spans="1:12" ht="14.4" x14ac:dyDescent="0.3">
      <c r="A86" s="20">
        <v>1</v>
      </c>
      <c r="B86" s="21">
        <v>5</v>
      </c>
      <c r="C86" s="22" t="s">
        <v>20</v>
      </c>
      <c r="D86" s="5" t="s">
        <v>21</v>
      </c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7" t="s">
        <v>22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23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4"/>
      <c r="B93" s="17"/>
      <c r="C93" s="8"/>
      <c r="D93" s="18" t="s">
        <v>33</v>
      </c>
      <c r="E93" s="9"/>
      <c r="F93" s="19">
        <f>SUM(F86:F92)</f>
        <v>0</v>
      </c>
      <c r="G93" s="19">
        <f t="shared" ref="G93" si="42">SUM(G86:G92)</f>
        <v>0</v>
      </c>
      <c r="H93" s="19">
        <f t="shared" ref="H93" si="43">SUM(H86:H92)</f>
        <v>0</v>
      </c>
      <c r="I93" s="19">
        <f t="shared" ref="I93" si="44">SUM(I86:I92)</f>
        <v>0</v>
      </c>
      <c r="J93" s="19">
        <f t="shared" ref="J93:L93" si="45">SUM(J86:J92)</f>
        <v>0</v>
      </c>
      <c r="K93" s="25"/>
      <c r="L93" s="19">
        <f t="shared" si="45"/>
        <v>0</v>
      </c>
    </row>
    <row r="94" spans="1:12" ht="39.6" x14ac:dyDescent="0.3">
      <c r="A94" s="26">
        <f>A86</f>
        <v>1</v>
      </c>
      <c r="B94" s="13">
        <f>B86</f>
        <v>5</v>
      </c>
      <c r="C94" s="10" t="s">
        <v>25</v>
      </c>
      <c r="D94" s="7" t="s">
        <v>26</v>
      </c>
      <c r="E94" s="120" t="s">
        <v>46</v>
      </c>
      <c r="F94" s="123">
        <v>100</v>
      </c>
      <c r="G94" s="128">
        <v>1.4</v>
      </c>
      <c r="H94" s="128">
        <v>10.08</v>
      </c>
      <c r="I94" s="128">
        <v>9.2200000000000006</v>
      </c>
      <c r="J94" s="128">
        <v>133.28</v>
      </c>
      <c r="K94" s="129" t="s">
        <v>47</v>
      </c>
      <c r="L94" s="43">
        <v>10</v>
      </c>
    </row>
    <row r="95" spans="1:12" ht="14.4" x14ac:dyDescent="0.3">
      <c r="A95" s="23"/>
      <c r="B95" s="15"/>
      <c r="C95" s="11"/>
      <c r="D95" s="7" t="s">
        <v>27</v>
      </c>
      <c r="E95" s="57" t="s">
        <v>89</v>
      </c>
      <c r="F95" s="56">
        <v>250</v>
      </c>
      <c r="G95" s="55">
        <v>10.050000000000001</v>
      </c>
      <c r="H95" s="55">
        <v>6.87</v>
      </c>
      <c r="I95" s="55">
        <v>16.84</v>
      </c>
      <c r="J95" s="55">
        <v>169.54</v>
      </c>
      <c r="K95" s="54"/>
      <c r="L95" s="43">
        <v>16</v>
      </c>
    </row>
    <row r="96" spans="1:12" ht="39.6" x14ac:dyDescent="0.3">
      <c r="A96" s="23"/>
      <c r="B96" s="15"/>
      <c r="C96" s="11"/>
      <c r="D96" s="7" t="s">
        <v>28</v>
      </c>
      <c r="E96" s="110" t="s">
        <v>86</v>
      </c>
      <c r="F96" s="112">
        <v>90</v>
      </c>
      <c r="G96" s="111">
        <v>10.4</v>
      </c>
      <c r="H96" s="111">
        <v>8.8000000000000007</v>
      </c>
      <c r="I96" s="111">
        <v>10.5</v>
      </c>
      <c r="J96" s="111">
        <v>163</v>
      </c>
      <c r="K96" s="129" t="s">
        <v>97</v>
      </c>
      <c r="L96" s="43">
        <v>41</v>
      </c>
    </row>
    <row r="97" spans="1:12" ht="40.200000000000003" x14ac:dyDescent="0.3">
      <c r="A97" s="23"/>
      <c r="B97" s="15"/>
      <c r="C97" s="11"/>
      <c r="D97" s="7" t="s">
        <v>29</v>
      </c>
      <c r="E97" s="110" t="s">
        <v>44</v>
      </c>
      <c r="F97" s="112">
        <v>150</v>
      </c>
      <c r="G97" s="111">
        <v>5.52</v>
      </c>
      <c r="H97" s="111">
        <v>5.3</v>
      </c>
      <c r="I97" s="111">
        <v>35.33</v>
      </c>
      <c r="J97" s="111">
        <v>210.1</v>
      </c>
      <c r="K97" s="110" t="s">
        <v>45</v>
      </c>
      <c r="L97" s="43">
        <v>10</v>
      </c>
    </row>
    <row r="98" spans="1:12" ht="40.200000000000003" x14ac:dyDescent="0.3">
      <c r="A98" s="23"/>
      <c r="B98" s="15"/>
      <c r="C98" s="11"/>
      <c r="D98" s="7" t="s">
        <v>30</v>
      </c>
      <c r="E98" s="126" t="s">
        <v>72</v>
      </c>
      <c r="F98" s="135">
        <v>200</v>
      </c>
      <c r="G98" s="136">
        <v>7.0000000000000007E-2</v>
      </c>
      <c r="H98" s="136">
        <v>0.01</v>
      </c>
      <c r="I98" s="136">
        <v>15.31</v>
      </c>
      <c r="J98" s="136">
        <v>61.62</v>
      </c>
      <c r="K98" s="126" t="s">
        <v>73</v>
      </c>
      <c r="L98" s="43">
        <v>5</v>
      </c>
    </row>
    <row r="99" spans="1:12" ht="14.4" x14ac:dyDescent="0.3">
      <c r="A99" s="23"/>
      <c r="B99" s="15"/>
      <c r="C99" s="11"/>
      <c r="D99" s="7" t="s">
        <v>31</v>
      </c>
      <c r="E99" s="51" t="s">
        <v>40</v>
      </c>
      <c r="F99" s="51">
        <v>60</v>
      </c>
      <c r="G99" s="52">
        <v>4.74</v>
      </c>
      <c r="H99" s="52">
        <v>0.6</v>
      </c>
      <c r="I99" s="52">
        <v>28.98</v>
      </c>
      <c r="J99" s="52">
        <v>141</v>
      </c>
      <c r="K99" s="44"/>
      <c r="L99" s="43">
        <v>4</v>
      </c>
    </row>
    <row r="100" spans="1:12" ht="14.4" x14ac:dyDescent="0.3">
      <c r="A100" s="23"/>
      <c r="B100" s="15"/>
      <c r="C100" s="11"/>
      <c r="D100" s="7" t="s">
        <v>32</v>
      </c>
      <c r="E100" s="51"/>
      <c r="F100" s="51"/>
      <c r="G100" s="52"/>
      <c r="H100" s="52"/>
      <c r="I100" s="52"/>
      <c r="J100" s="52"/>
      <c r="K100" s="44"/>
      <c r="L100" s="43"/>
    </row>
    <row r="101" spans="1:12" ht="14.4" x14ac:dyDescent="0.3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4"/>
      <c r="B103" s="17"/>
      <c r="C103" s="8"/>
      <c r="D103" s="18" t="s">
        <v>33</v>
      </c>
      <c r="E103" s="9"/>
      <c r="F103" s="19">
        <f>SUM(F94:F102)</f>
        <v>850</v>
      </c>
      <c r="G103" s="19">
        <f t="shared" ref="G103" si="46">SUM(G94:G102)</f>
        <v>32.18</v>
      </c>
      <c r="H103" s="19">
        <f t="shared" ref="H103" si="47">SUM(H94:H102)</f>
        <v>31.660000000000004</v>
      </c>
      <c r="I103" s="19">
        <f t="shared" ref="I103" si="48">SUM(I94:I102)</f>
        <v>116.18</v>
      </c>
      <c r="J103" s="19">
        <f t="shared" ref="J103:L103" si="49">SUM(J94:J102)</f>
        <v>878.54</v>
      </c>
      <c r="K103" s="25"/>
      <c r="L103" s="19">
        <f t="shared" si="49"/>
        <v>86</v>
      </c>
    </row>
    <row r="104" spans="1:12" ht="15.75" customHeight="1" thickBot="1" x14ac:dyDescent="0.3">
      <c r="A104" s="29">
        <f>A86</f>
        <v>1</v>
      </c>
      <c r="B104" s="30">
        <f>B86</f>
        <v>5</v>
      </c>
      <c r="C104" s="117" t="s">
        <v>4</v>
      </c>
      <c r="D104" s="118"/>
      <c r="E104" s="31"/>
      <c r="F104" s="32">
        <f>F93+F103</f>
        <v>850</v>
      </c>
      <c r="G104" s="32">
        <f t="shared" ref="G104" si="50">G93+G103</f>
        <v>32.18</v>
      </c>
      <c r="H104" s="32">
        <f t="shared" ref="H104" si="51">H93+H103</f>
        <v>31.660000000000004</v>
      </c>
      <c r="I104" s="32">
        <f t="shared" ref="I104" si="52">I93+I103</f>
        <v>116.18</v>
      </c>
      <c r="J104" s="32">
        <f t="shared" ref="J104:L104" si="53">J93+J103</f>
        <v>878.54</v>
      </c>
      <c r="K104" s="32"/>
      <c r="L104" s="32">
        <f t="shared" si="53"/>
        <v>86</v>
      </c>
    </row>
    <row r="105" spans="1:12" ht="38.25" customHeight="1" thickBot="1" x14ac:dyDescent="0.3">
      <c r="A105" s="45" t="s">
        <v>14</v>
      </c>
      <c r="B105" s="46" t="s">
        <v>15</v>
      </c>
      <c r="C105" s="36" t="s">
        <v>0</v>
      </c>
      <c r="D105" s="36" t="s">
        <v>13</v>
      </c>
      <c r="E105" s="36" t="s">
        <v>12</v>
      </c>
      <c r="F105" s="36" t="s">
        <v>34</v>
      </c>
      <c r="G105" s="36" t="s">
        <v>1</v>
      </c>
      <c r="H105" s="36" t="s">
        <v>2</v>
      </c>
      <c r="I105" s="36" t="s">
        <v>3</v>
      </c>
      <c r="J105" s="36" t="s">
        <v>10</v>
      </c>
      <c r="K105" s="37" t="s">
        <v>11</v>
      </c>
      <c r="L105" s="36" t="s">
        <v>35</v>
      </c>
    </row>
    <row r="106" spans="1:12" ht="14.4" x14ac:dyDescent="0.3">
      <c r="A106" s="20">
        <v>2</v>
      </c>
      <c r="B106" s="21">
        <v>1</v>
      </c>
      <c r="C106" s="22" t="s">
        <v>20</v>
      </c>
      <c r="D106" s="5" t="s">
        <v>21</v>
      </c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 t="s">
        <v>22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23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24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4"/>
      <c r="B113" s="17"/>
      <c r="C113" s="8"/>
      <c r="D113" s="18" t="s">
        <v>33</v>
      </c>
      <c r="E113" s="9"/>
      <c r="F113" s="19">
        <f>SUM(F106:F112)</f>
        <v>0</v>
      </c>
      <c r="G113" s="19">
        <f t="shared" ref="G113:J113" si="54">SUM(G106:G112)</f>
        <v>0</v>
      </c>
      <c r="H113" s="19">
        <f t="shared" si="54"/>
        <v>0</v>
      </c>
      <c r="I113" s="19">
        <f t="shared" si="54"/>
        <v>0</v>
      </c>
      <c r="J113" s="19">
        <f t="shared" si="54"/>
        <v>0</v>
      </c>
      <c r="K113" s="25"/>
      <c r="L113" s="19">
        <f t="shared" ref="L113" si="55">SUM(L106:L112)</f>
        <v>0</v>
      </c>
    </row>
    <row r="114" spans="1:12" ht="39.6" x14ac:dyDescent="0.3">
      <c r="A114" s="26">
        <f>A106</f>
        <v>2</v>
      </c>
      <c r="B114" s="13">
        <f>B106</f>
        <v>1</v>
      </c>
      <c r="C114" s="10" t="s">
        <v>25</v>
      </c>
      <c r="D114" s="7" t="s">
        <v>26</v>
      </c>
      <c r="E114" s="131" t="s">
        <v>74</v>
      </c>
      <c r="F114" s="131">
        <v>100</v>
      </c>
      <c r="G114" s="132">
        <v>2.2799999999999998</v>
      </c>
      <c r="H114" s="132">
        <v>9.8699999999999992</v>
      </c>
      <c r="I114" s="132">
        <v>5.38</v>
      </c>
      <c r="J114" s="132">
        <v>119.84</v>
      </c>
      <c r="K114" s="133" t="s">
        <v>100</v>
      </c>
      <c r="L114" s="108">
        <v>10</v>
      </c>
    </row>
    <row r="115" spans="1:12" ht="39.6" x14ac:dyDescent="0.3">
      <c r="A115" s="23"/>
      <c r="B115" s="15"/>
      <c r="C115" s="11"/>
      <c r="D115" s="7" t="s">
        <v>27</v>
      </c>
      <c r="E115" s="129" t="s">
        <v>98</v>
      </c>
      <c r="F115" s="130">
        <v>250</v>
      </c>
      <c r="G115" s="128">
        <v>13.5</v>
      </c>
      <c r="H115" s="128">
        <v>3.6</v>
      </c>
      <c r="I115" s="128">
        <v>12.5</v>
      </c>
      <c r="J115" s="128">
        <v>132</v>
      </c>
      <c r="K115" s="129" t="s">
        <v>99</v>
      </c>
      <c r="L115" s="43">
        <v>28</v>
      </c>
    </row>
    <row r="116" spans="1:12" ht="39.6" x14ac:dyDescent="0.3">
      <c r="A116" s="23"/>
      <c r="B116" s="15"/>
      <c r="C116" s="11"/>
      <c r="D116" s="7" t="s">
        <v>28</v>
      </c>
      <c r="E116" s="127" t="s">
        <v>62</v>
      </c>
      <c r="F116" s="112">
        <v>210</v>
      </c>
      <c r="G116" s="128">
        <v>37.200000000000003</v>
      </c>
      <c r="H116" s="128">
        <v>45.33</v>
      </c>
      <c r="I116" s="128">
        <v>41.05</v>
      </c>
      <c r="J116" s="128">
        <v>747.09</v>
      </c>
      <c r="K116" s="129" t="s">
        <v>63</v>
      </c>
      <c r="L116" s="43">
        <v>41</v>
      </c>
    </row>
    <row r="117" spans="1:12" ht="14.4" x14ac:dyDescent="0.3">
      <c r="A117" s="23"/>
      <c r="B117" s="15"/>
      <c r="C117" s="11"/>
      <c r="D117" s="7" t="s">
        <v>29</v>
      </c>
      <c r="E117" s="127"/>
      <c r="F117" s="58"/>
      <c r="G117" s="128"/>
      <c r="H117" s="128"/>
      <c r="I117" s="128"/>
      <c r="J117" s="128"/>
      <c r="K117" s="129"/>
      <c r="L117" s="43"/>
    </row>
    <row r="118" spans="1:12" ht="40.200000000000003" x14ac:dyDescent="0.3">
      <c r="A118" s="23"/>
      <c r="B118" s="15"/>
      <c r="C118" s="11"/>
      <c r="D118" s="7" t="s">
        <v>30</v>
      </c>
      <c r="E118" s="110" t="s">
        <v>72</v>
      </c>
      <c r="F118" s="112">
        <v>200</v>
      </c>
      <c r="G118" s="111">
        <v>7.0000000000000007E-2</v>
      </c>
      <c r="H118" s="111">
        <v>0.01</v>
      </c>
      <c r="I118" s="111">
        <v>15.31</v>
      </c>
      <c r="J118" s="111">
        <v>61.62</v>
      </c>
      <c r="K118" s="110" t="s">
        <v>73</v>
      </c>
      <c r="L118" s="108">
        <v>4</v>
      </c>
    </row>
    <row r="119" spans="1:12" ht="14.4" x14ac:dyDescent="0.3">
      <c r="A119" s="23"/>
      <c r="B119" s="15"/>
      <c r="C119" s="11"/>
      <c r="D119" s="7" t="s">
        <v>31</v>
      </c>
      <c r="E119" s="51" t="s">
        <v>40</v>
      </c>
      <c r="F119" s="51">
        <v>60</v>
      </c>
      <c r="G119" s="52">
        <v>4.74</v>
      </c>
      <c r="H119" s="52">
        <v>0.6</v>
      </c>
      <c r="I119" s="52">
        <v>28.98</v>
      </c>
      <c r="J119" s="52">
        <v>141</v>
      </c>
      <c r="K119" s="44"/>
      <c r="L119" s="43">
        <v>4</v>
      </c>
    </row>
    <row r="120" spans="1:12" ht="14.4" x14ac:dyDescent="0.3">
      <c r="A120" s="23"/>
      <c r="B120" s="15"/>
      <c r="C120" s="11"/>
      <c r="D120" s="7" t="s">
        <v>32</v>
      </c>
      <c r="E120" s="51"/>
      <c r="F120" s="51"/>
      <c r="G120" s="52"/>
      <c r="H120" s="52"/>
      <c r="I120" s="52"/>
      <c r="J120" s="52"/>
      <c r="K120" s="44"/>
      <c r="L120" s="43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4"/>
      <c r="B123" s="17"/>
      <c r="C123" s="8"/>
      <c r="D123" s="18" t="s">
        <v>33</v>
      </c>
      <c r="E123" s="9"/>
      <c r="F123" s="19">
        <f>SUM(F114:F122)</f>
        <v>820</v>
      </c>
      <c r="G123" s="19">
        <f t="shared" ref="G123:J123" si="56">SUM(G114:G122)</f>
        <v>57.790000000000006</v>
      </c>
      <c r="H123" s="19">
        <f t="shared" si="56"/>
        <v>59.41</v>
      </c>
      <c r="I123" s="19">
        <f t="shared" si="56"/>
        <v>103.22</v>
      </c>
      <c r="J123" s="19">
        <f t="shared" si="56"/>
        <v>1201.55</v>
      </c>
      <c r="K123" s="25"/>
      <c r="L123" s="19">
        <f t="shared" ref="L123" si="57">SUM(L114:L122)</f>
        <v>87</v>
      </c>
    </row>
    <row r="124" spans="1:12" ht="15" thickBot="1" x14ac:dyDescent="0.3">
      <c r="A124" s="29">
        <f>A106</f>
        <v>2</v>
      </c>
      <c r="B124" s="30">
        <f>B106</f>
        <v>1</v>
      </c>
      <c r="C124" s="117" t="s">
        <v>4</v>
      </c>
      <c r="D124" s="118"/>
      <c r="E124" s="31"/>
      <c r="F124" s="32">
        <f>F113+F123</f>
        <v>820</v>
      </c>
      <c r="G124" s="32">
        <f t="shared" ref="G124" si="58">G113+G123</f>
        <v>57.790000000000006</v>
      </c>
      <c r="H124" s="32">
        <f t="shared" ref="H124" si="59">H113+H123</f>
        <v>59.41</v>
      </c>
      <c r="I124" s="32">
        <f t="shared" ref="I124" si="60">I113+I123</f>
        <v>103.22</v>
      </c>
      <c r="J124" s="32">
        <f t="shared" ref="J124:L124" si="61">J113+J123</f>
        <v>1201.55</v>
      </c>
      <c r="K124" s="32"/>
      <c r="L124" s="32">
        <f t="shared" si="61"/>
        <v>87</v>
      </c>
    </row>
    <row r="125" spans="1:12" ht="31.2" thickBot="1" x14ac:dyDescent="0.3">
      <c r="A125" s="45" t="s">
        <v>14</v>
      </c>
      <c r="B125" s="46" t="s">
        <v>15</v>
      </c>
      <c r="C125" s="36" t="s">
        <v>0</v>
      </c>
      <c r="D125" s="36" t="s">
        <v>13</v>
      </c>
      <c r="E125" s="36" t="s">
        <v>12</v>
      </c>
      <c r="F125" s="36" t="s">
        <v>34</v>
      </c>
      <c r="G125" s="36" t="s">
        <v>1</v>
      </c>
      <c r="H125" s="36" t="s">
        <v>2</v>
      </c>
      <c r="I125" s="36" t="s">
        <v>3</v>
      </c>
      <c r="J125" s="36" t="s">
        <v>10</v>
      </c>
      <c r="K125" s="37" t="s">
        <v>11</v>
      </c>
      <c r="L125" s="36" t="s">
        <v>35</v>
      </c>
    </row>
    <row r="126" spans="1:12" ht="14.4" x14ac:dyDescent="0.3">
      <c r="A126" s="14">
        <v>2</v>
      </c>
      <c r="B126" s="15">
        <v>2</v>
      </c>
      <c r="C126" s="22" t="s">
        <v>20</v>
      </c>
      <c r="D126" s="5" t="s">
        <v>21</v>
      </c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7" t="s">
        <v>22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6"/>
      <c r="B133" s="17"/>
      <c r="C133" s="8"/>
      <c r="D133" s="18" t="s">
        <v>33</v>
      </c>
      <c r="E133" s="9"/>
      <c r="F133" s="19">
        <f>SUM(F126:F132)</f>
        <v>0</v>
      </c>
      <c r="G133" s="19">
        <f t="shared" ref="G133:J133" si="62">SUM(G126:G132)</f>
        <v>0</v>
      </c>
      <c r="H133" s="19">
        <f t="shared" si="62"/>
        <v>0</v>
      </c>
      <c r="I133" s="19">
        <f t="shared" si="62"/>
        <v>0</v>
      </c>
      <c r="J133" s="19">
        <f t="shared" si="62"/>
        <v>0</v>
      </c>
      <c r="K133" s="25"/>
      <c r="L133" s="19">
        <f t="shared" ref="L133" si="63">SUM(L126:L132)</f>
        <v>0</v>
      </c>
    </row>
    <row r="134" spans="1:12" ht="14.4" x14ac:dyDescent="0.3">
      <c r="A134" s="13">
        <f>A126</f>
        <v>2</v>
      </c>
      <c r="B134" s="13">
        <f>B126</f>
        <v>2</v>
      </c>
      <c r="C134" s="10" t="s">
        <v>25</v>
      </c>
      <c r="D134" s="7" t="s">
        <v>26</v>
      </c>
      <c r="E134" s="102"/>
      <c r="F134" s="102"/>
      <c r="G134" s="103"/>
      <c r="H134" s="103"/>
      <c r="I134" s="103"/>
      <c r="J134" s="103"/>
      <c r="K134" s="102"/>
      <c r="L134" s="43"/>
    </row>
    <row r="135" spans="1:12" ht="14.4" x14ac:dyDescent="0.3">
      <c r="A135" s="14"/>
      <c r="B135" s="15"/>
      <c r="C135" s="11"/>
      <c r="D135" s="7" t="s">
        <v>27</v>
      </c>
      <c r="E135" s="120" t="s">
        <v>77</v>
      </c>
      <c r="F135" s="124">
        <v>250</v>
      </c>
      <c r="G135" s="124">
        <v>4.34</v>
      </c>
      <c r="H135" s="124">
        <v>9.8699999999999992</v>
      </c>
      <c r="I135" s="124">
        <v>6.25</v>
      </c>
      <c r="J135" s="124">
        <v>126.4</v>
      </c>
      <c r="K135" s="125" t="s">
        <v>78</v>
      </c>
      <c r="L135" s="43">
        <v>25</v>
      </c>
    </row>
    <row r="136" spans="1:12" ht="39.6" x14ac:dyDescent="0.3">
      <c r="A136" s="14"/>
      <c r="B136" s="15"/>
      <c r="C136" s="11"/>
      <c r="D136" s="7" t="s">
        <v>28</v>
      </c>
      <c r="E136" s="127" t="s">
        <v>101</v>
      </c>
      <c r="F136" s="130">
        <v>90</v>
      </c>
      <c r="G136" s="128">
        <v>26.65</v>
      </c>
      <c r="H136" s="128">
        <v>33.090000000000003</v>
      </c>
      <c r="I136" s="128">
        <v>5.37</v>
      </c>
      <c r="J136" s="128">
        <v>423.03</v>
      </c>
      <c r="K136" s="129" t="s">
        <v>102</v>
      </c>
      <c r="L136" s="43">
        <v>35</v>
      </c>
    </row>
    <row r="137" spans="1:12" ht="40.200000000000003" x14ac:dyDescent="0.3">
      <c r="A137" s="14"/>
      <c r="B137" s="15"/>
      <c r="C137" s="11"/>
      <c r="D137" s="7" t="s">
        <v>29</v>
      </c>
      <c r="E137" s="127" t="s">
        <v>103</v>
      </c>
      <c r="F137" s="130">
        <v>150</v>
      </c>
      <c r="G137" s="128">
        <v>8.73</v>
      </c>
      <c r="H137" s="128">
        <v>5.43</v>
      </c>
      <c r="I137" s="128">
        <v>45</v>
      </c>
      <c r="J137" s="128">
        <v>263.81</v>
      </c>
      <c r="K137" s="127" t="s">
        <v>104</v>
      </c>
      <c r="L137" s="43">
        <v>9</v>
      </c>
    </row>
    <row r="138" spans="1:12" ht="40.200000000000003" x14ac:dyDescent="0.3">
      <c r="A138" s="14"/>
      <c r="B138" s="15"/>
      <c r="C138" s="11"/>
      <c r="D138" s="7" t="s">
        <v>30</v>
      </c>
      <c r="E138" s="65" t="s">
        <v>48</v>
      </c>
      <c r="F138" s="67">
        <v>200</v>
      </c>
      <c r="G138" s="66">
        <v>2</v>
      </c>
      <c r="H138" s="66">
        <v>0.2</v>
      </c>
      <c r="I138" s="66">
        <v>5.8</v>
      </c>
      <c r="J138" s="66">
        <v>36</v>
      </c>
      <c r="K138" s="65" t="s">
        <v>49</v>
      </c>
      <c r="L138" s="64">
        <v>17</v>
      </c>
    </row>
    <row r="139" spans="1:12" ht="14.4" x14ac:dyDescent="0.3">
      <c r="A139" s="14"/>
      <c r="B139" s="15"/>
      <c r="C139" s="11"/>
      <c r="D139" s="7" t="s">
        <v>31</v>
      </c>
      <c r="E139" s="51" t="s">
        <v>40</v>
      </c>
      <c r="F139" s="51">
        <v>60</v>
      </c>
      <c r="G139" s="52">
        <v>4.74</v>
      </c>
      <c r="H139" s="52">
        <v>0.6</v>
      </c>
      <c r="I139" s="52">
        <v>28.98</v>
      </c>
      <c r="J139" s="52">
        <v>141</v>
      </c>
      <c r="K139" s="44"/>
      <c r="L139" s="43">
        <v>4</v>
      </c>
    </row>
    <row r="140" spans="1:12" ht="14.4" x14ac:dyDescent="0.3">
      <c r="A140" s="14"/>
      <c r="B140" s="15"/>
      <c r="C140" s="11"/>
      <c r="D140" s="7" t="s">
        <v>32</v>
      </c>
      <c r="E140" s="51"/>
      <c r="F140" s="51"/>
      <c r="G140" s="52"/>
      <c r="H140" s="52"/>
      <c r="I140" s="52"/>
      <c r="J140" s="52"/>
      <c r="K140" s="44"/>
      <c r="L140" s="43"/>
    </row>
    <row r="141" spans="1:12" ht="14.4" x14ac:dyDescent="0.3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6"/>
      <c r="B143" s="17"/>
      <c r="C143" s="8"/>
      <c r="D143" s="18" t="s">
        <v>33</v>
      </c>
      <c r="E143" s="9"/>
      <c r="F143" s="19">
        <f>SUM(F134:F142)</f>
        <v>750</v>
      </c>
      <c r="G143" s="19">
        <f t="shared" ref="G143:J143" si="64">SUM(G134:G142)</f>
        <v>46.46</v>
      </c>
      <c r="H143" s="19">
        <f t="shared" si="64"/>
        <v>49.190000000000005</v>
      </c>
      <c r="I143" s="19">
        <f t="shared" si="64"/>
        <v>91.4</v>
      </c>
      <c r="J143" s="19">
        <f t="shared" si="64"/>
        <v>990.24</v>
      </c>
      <c r="K143" s="25"/>
      <c r="L143" s="19">
        <f t="shared" ref="L143" si="65">SUM(L134:L142)</f>
        <v>90</v>
      </c>
    </row>
    <row r="144" spans="1:12" ht="15" thickBot="1" x14ac:dyDescent="0.3">
      <c r="A144" s="33">
        <f>A126</f>
        <v>2</v>
      </c>
      <c r="B144" s="33">
        <f>B126</f>
        <v>2</v>
      </c>
      <c r="C144" s="117" t="s">
        <v>4</v>
      </c>
      <c r="D144" s="118"/>
      <c r="E144" s="31"/>
      <c r="F144" s="32">
        <f>F133+F143</f>
        <v>750</v>
      </c>
      <c r="G144" s="32">
        <f t="shared" ref="G144" si="66">G133+G143</f>
        <v>46.46</v>
      </c>
      <c r="H144" s="32">
        <f t="shared" ref="H144" si="67">H133+H143</f>
        <v>49.190000000000005</v>
      </c>
      <c r="I144" s="32">
        <f t="shared" ref="I144" si="68">I133+I143</f>
        <v>91.4</v>
      </c>
      <c r="J144" s="32">
        <f t="shared" ref="J144:L144" si="69">J133+J143</f>
        <v>990.24</v>
      </c>
      <c r="K144" s="32"/>
      <c r="L144" s="32">
        <f t="shared" si="69"/>
        <v>90</v>
      </c>
    </row>
    <row r="145" spans="1:12" ht="31.2" thickBot="1" x14ac:dyDescent="0.3">
      <c r="A145" s="45" t="s">
        <v>14</v>
      </c>
      <c r="B145" s="46" t="s">
        <v>15</v>
      </c>
      <c r="C145" s="36" t="s">
        <v>0</v>
      </c>
      <c r="D145" s="36" t="s">
        <v>13</v>
      </c>
      <c r="E145" s="36" t="s">
        <v>12</v>
      </c>
      <c r="F145" s="36" t="s">
        <v>34</v>
      </c>
      <c r="G145" s="36" t="s">
        <v>1</v>
      </c>
      <c r="H145" s="36" t="s">
        <v>2</v>
      </c>
      <c r="I145" s="36" t="s">
        <v>3</v>
      </c>
      <c r="J145" s="36" t="s">
        <v>10</v>
      </c>
      <c r="K145" s="37" t="s">
        <v>11</v>
      </c>
      <c r="L145" s="36" t="s">
        <v>35</v>
      </c>
    </row>
    <row r="146" spans="1:12" ht="14.4" x14ac:dyDescent="0.3">
      <c r="A146" s="20">
        <v>2</v>
      </c>
      <c r="B146" s="21">
        <v>3</v>
      </c>
      <c r="C146" s="22" t="s">
        <v>20</v>
      </c>
      <c r="D146" s="5" t="s">
        <v>21</v>
      </c>
      <c r="E146" s="39"/>
      <c r="F146" s="40"/>
      <c r="G146" s="40"/>
      <c r="H146" s="40"/>
      <c r="I146" s="40"/>
      <c r="J146" s="40"/>
      <c r="K146" s="41"/>
      <c r="L146" s="40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22</v>
      </c>
      <c r="E148" s="42"/>
      <c r="F148" s="43"/>
      <c r="G148" s="43"/>
      <c r="H148" s="43"/>
      <c r="I148" s="43"/>
      <c r="J148" s="43"/>
      <c r="K148" s="44"/>
      <c r="L148" s="43"/>
    </row>
    <row r="149" spans="1:12" ht="15.75" customHeight="1" x14ac:dyDescent="0.3">
      <c r="A149" s="23"/>
      <c r="B149" s="15"/>
      <c r="C149" s="11"/>
      <c r="D149" s="7" t="s">
        <v>23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24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4"/>
      <c r="B153" s="17"/>
      <c r="C153" s="8"/>
      <c r="D153" s="18" t="s">
        <v>33</v>
      </c>
      <c r="E153" s="9"/>
      <c r="F153" s="19">
        <f>SUM(F146:F152)</f>
        <v>0</v>
      </c>
      <c r="G153" s="19">
        <f t="shared" ref="G153:J153" si="70">SUM(G146:G152)</f>
        <v>0</v>
      </c>
      <c r="H153" s="19">
        <f t="shared" si="70"/>
        <v>0</v>
      </c>
      <c r="I153" s="19">
        <f t="shared" si="70"/>
        <v>0</v>
      </c>
      <c r="J153" s="19">
        <f t="shared" si="70"/>
        <v>0</v>
      </c>
      <c r="K153" s="25"/>
      <c r="L153" s="19">
        <f t="shared" ref="L153" si="71">SUM(L146:L152)</f>
        <v>0</v>
      </c>
    </row>
    <row r="154" spans="1:12" ht="14.4" x14ac:dyDescent="0.3">
      <c r="A154" s="26">
        <f>A146</f>
        <v>2</v>
      </c>
      <c r="B154" s="13">
        <f>B146</f>
        <v>3</v>
      </c>
      <c r="C154" s="10" t="s">
        <v>25</v>
      </c>
      <c r="D154" s="7" t="s">
        <v>26</v>
      </c>
      <c r="E154" s="96"/>
      <c r="F154" s="96"/>
      <c r="G154" s="97"/>
      <c r="H154" s="97"/>
      <c r="I154" s="97"/>
      <c r="J154" s="97"/>
      <c r="K154" s="95"/>
      <c r="L154" s="43"/>
    </row>
    <row r="155" spans="1:12" ht="40.200000000000003" x14ac:dyDescent="0.3">
      <c r="A155" s="23"/>
      <c r="B155" s="15"/>
      <c r="C155" s="11"/>
      <c r="D155" s="7" t="s">
        <v>27</v>
      </c>
      <c r="E155" s="134" t="s">
        <v>41</v>
      </c>
      <c r="F155" s="135">
        <v>250</v>
      </c>
      <c r="G155" s="136">
        <v>10.050000000000001</v>
      </c>
      <c r="H155" s="136">
        <v>6.87</v>
      </c>
      <c r="I155" s="136">
        <v>16.84</v>
      </c>
      <c r="J155" s="136">
        <v>169.54</v>
      </c>
      <c r="K155" s="126" t="s">
        <v>105</v>
      </c>
      <c r="L155" s="43">
        <v>19</v>
      </c>
    </row>
    <row r="156" spans="1:12" ht="14.4" x14ac:dyDescent="0.3">
      <c r="A156" s="23"/>
      <c r="B156" s="15"/>
      <c r="C156" s="11"/>
      <c r="D156" s="7" t="s">
        <v>28</v>
      </c>
      <c r="E156" s="110" t="s">
        <v>90</v>
      </c>
      <c r="F156" s="53">
        <v>245</v>
      </c>
      <c r="G156" s="52">
        <v>14.17</v>
      </c>
      <c r="H156" s="52">
        <v>3.86</v>
      </c>
      <c r="I156" s="52">
        <v>2.57</v>
      </c>
      <c r="J156" s="52">
        <v>102</v>
      </c>
      <c r="K156" s="113" t="s">
        <v>87</v>
      </c>
      <c r="L156" s="43">
        <v>38</v>
      </c>
    </row>
    <row r="157" spans="1:12" ht="14.4" x14ac:dyDescent="0.3">
      <c r="A157" s="23"/>
      <c r="B157" s="15"/>
      <c r="C157" s="11"/>
      <c r="D157" s="7" t="s">
        <v>29</v>
      </c>
      <c r="E157" s="107"/>
      <c r="F157" s="43"/>
      <c r="G157" s="43"/>
      <c r="H157" s="43"/>
      <c r="I157" s="43"/>
      <c r="J157" s="43"/>
      <c r="K157" s="109"/>
      <c r="L157" s="43"/>
    </row>
    <row r="158" spans="1:12" ht="40.200000000000003" x14ac:dyDescent="0.3">
      <c r="A158" s="23"/>
      <c r="B158" s="15"/>
      <c r="C158" s="11"/>
      <c r="D158" s="7" t="s">
        <v>30</v>
      </c>
      <c r="E158" s="84" t="s">
        <v>54</v>
      </c>
      <c r="F158" s="86">
        <v>200</v>
      </c>
      <c r="G158" s="85">
        <v>0.25</v>
      </c>
      <c r="H158" s="85">
        <v>0.25</v>
      </c>
      <c r="I158" s="85">
        <v>25.35</v>
      </c>
      <c r="J158" s="85">
        <v>104.07</v>
      </c>
      <c r="K158" s="84" t="s">
        <v>55</v>
      </c>
      <c r="L158" s="83">
        <v>7</v>
      </c>
    </row>
    <row r="159" spans="1:12" ht="14.4" x14ac:dyDescent="0.3">
      <c r="A159" s="23"/>
      <c r="B159" s="15"/>
      <c r="C159" s="11"/>
      <c r="D159" s="7" t="s">
        <v>31</v>
      </c>
      <c r="E159" s="51" t="s">
        <v>40</v>
      </c>
      <c r="F159" s="51">
        <v>60</v>
      </c>
      <c r="G159" s="52">
        <v>4.74</v>
      </c>
      <c r="H159" s="52">
        <v>0.6</v>
      </c>
      <c r="I159" s="52">
        <v>28.98</v>
      </c>
      <c r="J159" s="52">
        <v>141</v>
      </c>
      <c r="K159" s="44"/>
      <c r="L159" s="43">
        <v>4</v>
      </c>
    </row>
    <row r="160" spans="1:12" ht="14.4" x14ac:dyDescent="0.3">
      <c r="A160" s="23"/>
      <c r="B160" s="15"/>
      <c r="C160" s="11"/>
      <c r="D160" s="7" t="s">
        <v>32</v>
      </c>
      <c r="E160" s="51"/>
      <c r="F160" s="51"/>
      <c r="G160" s="52"/>
      <c r="H160" s="52"/>
      <c r="I160" s="52"/>
      <c r="J160" s="52"/>
      <c r="K160" s="44"/>
      <c r="L160" s="43"/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4"/>
      <c r="B163" s="17"/>
      <c r="C163" s="8"/>
      <c r="D163" s="18" t="s">
        <v>33</v>
      </c>
      <c r="E163" s="9"/>
      <c r="F163" s="19">
        <f>SUM(F154:F162)</f>
        <v>755</v>
      </c>
      <c r="G163" s="19">
        <f t="shared" ref="G163:J163" si="72">SUM(G154:G162)</f>
        <v>29.21</v>
      </c>
      <c r="H163" s="19">
        <f t="shared" si="72"/>
        <v>11.58</v>
      </c>
      <c r="I163" s="19">
        <f t="shared" si="72"/>
        <v>73.740000000000009</v>
      </c>
      <c r="J163" s="19">
        <f t="shared" si="72"/>
        <v>516.6099999999999</v>
      </c>
      <c r="K163" s="25"/>
      <c r="L163" s="19">
        <f t="shared" ref="L163" si="73">SUM(L154:L162)</f>
        <v>68</v>
      </c>
    </row>
    <row r="164" spans="1:12" ht="15" thickBot="1" x14ac:dyDescent="0.3">
      <c r="A164" s="29">
        <f>A146</f>
        <v>2</v>
      </c>
      <c r="B164" s="30">
        <f>B146</f>
        <v>3</v>
      </c>
      <c r="C164" s="117" t="s">
        <v>4</v>
      </c>
      <c r="D164" s="118"/>
      <c r="E164" s="31"/>
      <c r="F164" s="32">
        <f>F153+F163</f>
        <v>755</v>
      </c>
      <c r="G164" s="32">
        <f t="shared" ref="G164" si="74">G153+G163</f>
        <v>29.21</v>
      </c>
      <c r="H164" s="32">
        <f t="shared" ref="H164" si="75">H153+H163</f>
        <v>11.58</v>
      </c>
      <c r="I164" s="32">
        <f t="shared" ref="I164" si="76">I153+I163</f>
        <v>73.740000000000009</v>
      </c>
      <c r="J164" s="32">
        <f t="shared" ref="J164:L164" si="77">J153+J163</f>
        <v>516.6099999999999</v>
      </c>
      <c r="K164" s="32"/>
      <c r="L164" s="32">
        <f t="shared" si="77"/>
        <v>68</v>
      </c>
    </row>
    <row r="165" spans="1:12" ht="31.2" thickBot="1" x14ac:dyDescent="0.3">
      <c r="A165" s="45" t="s">
        <v>14</v>
      </c>
      <c r="B165" s="46" t="s">
        <v>15</v>
      </c>
      <c r="C165" s="36" t="s">
        <v>0</v>
      </c>
      <c r="D165" s="36" t="s">
        <v>13</v>
      </c>
      <c r="E165" s="36" t="s">
        <v>12</v>
      </c>
      <c r="F165" s="36" t="s">
        <v>34</v>
      </c>
      <c r="G165" s="36" t="s">
        <v>1</v>
      </c>
      <c r="H165" s="36" t="s">
        <v>2</v>
      </c>
      <c r="I165" s="36" t="s">
        <v>3</v>
      </c>
      <c r="J165" s="36" t="s">
        <v>10</v>
      </c>
      <c r="K165" s="37" t="s">
        <v>11</v>
      </c>
      <c r="L165" s="36" t="s">
        <v>35</v>
      </c>
    </row>
    <row r="166" spans="1:12" ht="14.4" x14ac:dyDescent="0.3">
      <c r="A166" s="20">
        <v>2</v>
      </c>
      <c r="B166" s="21">
        <v>4</v>
      </c>
      <c r="C166" s="22" t="s">
        <v>20</v>
      </c>
      <c r="D166" s="5" t="s">
        <v>21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22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23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24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4"/>
      <c r="B173" s="17"/>
      <c r="C173" s="8"/>
      <c r="D173" s="18" t="s">
        <v>33</v>
      </c>
      <c r="E173" s="9"/>
      <c r="F173" s="19">
        <f>SUM(F166:F172)</f>
        <v>0</v>
      </c>
      <c r="G173" s="19">
        <f t="shared" ref="G173:J173" si="78">SUM(G166:G172)</f>
        <v>0</v>
      </c>
      <c r="H173" s="19">
        <f t="shared" si="78"/>
        <v>0</v>
      </c>
      <c r="I173" s="19">
        <f t="shared" si="78"/>
        <v>0</v>
      </c>
      <c r="J173" s="19">
        <f t="shared" si="78"/>
        <v>0</v>
      </c>
      <c r="K173" s="25"/>
      <c r="L173" s="19">
        <f t="shared" ref="L173" si="79">SUM(L166:L172)</f>
        <v>0</v>
      </c>
    </row>
    <row r="174" spans="1:12" ht="39.6" x14ac:dyDescent="0.3">
      <c r="A174" s="26">
        <f>A166</f>
        <v>2</v>
      </c>
      <c r="B174" s="13">
        <f>B166</f>
        <v>4</v>
      </c>
      <c r="C174" s="10" t="s">
        <v>25</v>
      </c>
      <c r="D174" s="7" t="s">
        <v>26</v>
      </c>
      <c r="E174" s="61" t="s">
        <v>68</v>
      </c>
      <c r="F174" s="59">
        <v>100</v>
      </c>
      <c r="G174" s="60">
        <v>3.02</v>
      </c>
      <c r="H174" s="60">
        <v>6.36</v>
      </c>
      <c r="I174" s="60">
        <v>23.72</v>
      </c>
      <c r="J174" s="60">
        <v>164.2</v>
      </c>
      <c r="K174" s="61" t="s">
        <v>106</v>
      </c>
      <c r="L174" s="43">
        <v>16</v>
      </c>
    </row>
    <row r="175" spans="1:12" ht="39.6" x14ac:dyDescent="0.3">
      <c r="A175" s="23"/>
      <c r="B175" s="15"/>
      <c r="C175" s="11"/>
      <c r="D175" s="7" t="s">
        <v>27</v>
      </c>
      <c r="E175" s="134" t="s">
        <v>60</v>
      </c>
      <c r="F175" s="126">
        <v>250</v>
      </c>
      <c r="G175" s="136">
        <v>9.9</v>
      </c>
      <c r="H175" s="136">
        <v>10.58</v>
      </c>
      <c r="I175" s="136">
        <v>10.81</v>
      </c>
      <c r="J175" s="136">
        <v>178.31</v>
      </c>
      <c r="K175" s="134" t="s">
        <v>61</v>
      </c>
      <c r="L175" s="106">
        <v>29</v>
      </c>
    </row>
    <row r="176" spans="1:12" ht="40.200000000000003" x14ac:dyDescent="0.3">
      <c r="A176" s="23"/>
      <c r="B176" s="15"/>
      <c r="C176" s="11"/>
      <c r="D176" s="7" t="s">
        <v>28</v>
      </c>
      <c r="E176" s="110" t="s">
        <v>56</v>
      </c>
      <c r="F176" s="112">
        <v>200</v>
      </c>
      <c r="G176" s="111">
        <v>29.22</v>
      </c>
      <c r="H176" s="111">
        <v>12.11</v>
      </c>
      <c r="I176" s="111">
        <v>29.1</v>
      </c>
      <c r="J176" s="111">
        <v>342.23</v>
      </c>
      <c r="K176" s="110" t="s">
        <v>57</v>
      </c>
      <c r="L176" s="101">
        <v>37</v>
      </c>
    </row>
    <row r="177" spans="1:12" ht="14.4" x14ac:dyDescent="0.3">
      <c r="A177" s="23"/>
      <c r="B177" s="15"/>
      <c r="C177" s="11"/>
      <c r="D177" s="7" t="s">
        <v>29</v>
      </c>
      <c r="E177" s="42"/>
      <c r="F177" s="43"/>
      <c r="G177" s="43"/>
      <c r="H177" s="43"/>
      <c r="I177" s="43"/>
      <c r="J177" s="43"/>
      <c r="K177" s="44"/>
      <c r="L177" s="43"/>
    </row>
    <row r="178" spans="1:12" ht="40.200000000000003" x14ac:dyDescent="0.3">
      <c r="A178" s="23"/>
      <c r="B178" s="15"/>
      <c r="C178" s="11"/>
      <c r="D178" s="7" t="s">
        <v>30</v>
      </c>
      <c r="E178" s="110" t="s">
        <v>66</v>
      </c>
      <c r="F178" s="112">
        <v>200</v>
      </c>
      <c r="G178" s="111">
        <v>0.56000000000000005</v>
      </c>
      <c r="H178" s="111">
        <v>0</v>
      </c>
      <c r="I178" s="111">
        <v>27.89</v>
      </c>
      <c r="J178" s="111">
        <v>113.79</v>
      </c>
      <c r="K178" s="110" t="s">
        <v>67</v>
      </c>
      <c r="L178" s="43">
        <v>6</v>
      </c>
    </row>
    <row r="179" spans="1:12" ht="14.4" x14ac:dyDescent="0.3">
      <c r="A179" s="23"/>
      <c r="B179" s="15"/>
      <c r="C179" s="11"/>
      <c r="D179" s="7" t="s">
        <v>31</v>
      </c>
      <c r="E179" s="51" t="s">
        <v>40</v>
      </c>
      <c r="F179" s="51">
        <v>60</v>
      </c>
      <c r="G179" s="52">
        <v>4.74</v>
      </c>
      <c r="H179" s="52">
        <v>0.6</v>
      </c>
      <c r="I179" s="52">
        <v>28.98</v>
      </c>
      <c r="J179" s="52">
        <v>141</v>
      </c>
      <c r="K179" s="44"/>
      <c r="L179" s="43">
        <v>4</v>
      </c>
    </row>
    <row r="180" spans="1:12" ht="14.4" x14ac:dyDescent="0.3">
      <c r="A180" s="23"/>
      <c r="B180" s="15"/>
      <c r="C180" s="11"/>
      <c r="D180" s="7" t="s">
        <v>32</v>
      </c>
      <c r="E180" s="51"/>
      <c r="F180" s="51"/>
      <c r="G180" s="52"/>
      <c r="H180" s="52"/>
      <c r="I180" s="52"/>
      <c r="J180" s="52"/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4"/>
      <c r="B183" s="17"/>
      <c r="C183" s="8"/>
      <c r="D183" s="18" t="s">
        <v>33</v>
      </c>
      <c r="E183" s="9"/>
      <c r="F183" s="19">
        <f>SUM(F174:F182)</f>
        <v>810</v>
      </c>
      <c r="G183" s="19">
        <f t="shared" ref="G183:J183" si="80">SUM(G174:G182)</f>
        <v>47.440000000000005</v>
      </c>
      <c r="H183" s="19">
        <f t="shared" si="80"/>
        <v>29.650000000000002</v>
      </c>
      <c r="I183" s="19">
        <f t="shared" si="80"/>
        <v>120.50000000000001</v>
      </c>
      <c r="J183" s="19">
        <f t="shared" si="80"/>
        <v>939.53</v>
      </c>
      <c r="K183" s="25"/>
      <c r="L183" s="19">
        <f t="shared" ref="L183" si="81">SUM(L174:L182)</f>
        <v>92</v>
      </c>
    </row>
    <row r="184" spans="1:12" ht="15" thickBot="1" x14ac:dyDescent="0.3">
      <c r="A184" s="29">
        <f>A166</f>
        <v>2</v>
      </c>
      <c r="B184" s="30">
        <f>B166</f>
        <v>4</v>
      </c>
      <c r="C184" s="117" t="s">
        <v>4</v>
      </c>
      <c r="D184" s="118"/>
      <c r="E184" s="31"/>
      <c r="F184" s="32">
        <f>F173+F183</f>
        <v>810</v>
      </c>
      <c r="G184" s="32">
        <f t="shared" ref="G184" si="82">G173+G183</f>
        <v>47.440000000000005</v>
      </c>
      <c r="H184" s="32">
        <f t="shared" ref="H184" si="83">H173+H183</f>
        <v>29.650000000000002</v>
      </c>
      <c r="I184" s="32">
        <f t="shared" ref="I184" si="84">I173+I183</f>
        <v>120.50000000000001</v>
      </c>
      <c r="J184" s="32">
        <f t="shared" ref="J184:L184" si="85">J173+J183</f>
        <v>939.53</v>
      </c>
      <c r="K184" s="32"/>
      <c r="L184" s="32">
        <f t="shared" si="85"/>
        <v>92</v>
      </c>
    </row>
    <row r="185" spans="1:12" ht="31.2" thickBot="1" x14ac:dyDescent="0.3">
      <c r="A185" s="45" t="s">
        <v>14</v>
      </c>
      <c r="B185" s="46" t="s">
        <v>15</v>
      </c>
      <c r="C185" s="36" t="s">
        <v>0</v>
      </c>
      <c r="D185" s="36" t="s">
        <v>13</v>
      </c>
      <c r="E185" s="36" t="s">
        <v>12</v>
      </c>
      <c r="F185" s="36" t="s">
        <v>34</v>
      </c>
      <c r="G185" s="36" t="s">
        <v>1</v>
      </c>
      <c r="H185" s="36" t="s">
        <v>2</v>
      </c>
      <c r="I185" s="36" t="s">
        <v>3</v>
      </c>
      <c r="J185" s="36" t="s">
        <v>10</v>
      </c>
      <c r="K185" s="37" t="s">
        <v>11</v>
      </c>
      <c r="L185" s="36" t="s">
        <v>35</v>
      </c>
    </row>
    <row r="186" spans="1:12" ht="14.4" x14ac:dyDescent="0.3">
      <c r="A186" s="20">
        <v>2</v>
      </c>
      <c r="B186" s="21">
        <v>5</v>
      </c>
      <c r="C186" s="22" t="s">
        <v>20</v>
      </c>
      <c r="D186" s="5" t="s">
        <v>21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22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23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24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.75" customHeight="1" x14ac:dyDescent="0.3">
      <c r="A193" s="24"/>
      <c r="B193" s="17"/>
      <c r="C193" s="8"/>
      <c r="D193" s="18" t="s">
        <v>33</v>
      </c>
      <c r="E193" s="9"/>
      <c r="F193" s="19">
        <f>SUM(F186:F192)</f>
        <v>0</v>
      </c>
      <c r="G193" s="19">
        <f t="shared" ref="G193:J193" si="86">SUM(G186:G192)</f>
        <v>0</v>
      </c>
      <c r="H193" s="19">
        <f t="shared" si="86"/>
        <v>0</v>
      </c>
      <c r="I193" s="19">
        <f t="shared" si="86"/>
        <v>0</v>
      </c>
      <c r="J193" s="19">
        <f t="shared" si="86"/>
        <v>0</v>
      </c>
      <c r="K193" s="25"/>
      <c r="L193" s="19">
        <f t="shared" ref="L193" si="87">SUM(L186:L192)</f>
        <v>0</v>
      </c>
    </row>
    <row r="194" spans="1:12" ht="14.4" x14ac:dyDescent="0.3">
      <c r="A194" s="26">
        <f>A186</f>
        <v>2</v>
      </c>
      <c r="B194" s="13">
        <f>B186</f>
        <v>5</v>
      </c>
      <c r="C194" s="10" t="s">
        <v>25</v>
      </c>
      <c r="D194" s="7" t="s">
        <v>26</v>
      </c>
      <c r="E194" s="42"/>
      <c r="F194" s="43"/>
      <c r="G194" s="43"/>
      <c r="H194" s="43"/>
      <c r="I194" s="43"/>
      <c r="J194" s="43"/>
      <c r="K194" s="44"/>
      <c r="L194" s="43"/>
    </row>
    <row r="195" spans="1:12" ht="39.6" x14ac:dyDescent="0.3">
      <c r="A195" s="23"/>
      <c r="B195" s="15"/>
      <c r="C195" s="11"/>
      <c r="D195" s="7" t="s">
        <v>27</v>
      </c>
      <c r="E195" s="134" t="s">
        <v>70</v>
      </c>
      <c r="F195" s="135">
        <v>250</v>
      </c>
      <c r="G195" s="136">
        <v>10.69</v>
      </c>
      <c r="H195" s="136">
        <v>6.4</v>
      </c>
      <c r="I195" s="136">
        <v>13.03</v>
      </c>
      <c r="J195" s="136">
        <v>154.65</v>
      </c>
      <c r="K195" s="134" t="s">
        <v>71</v>
      </c>
      <c r="L195" s="43">
        <v>28</v>
      </c>
    </row>
    <row r="196" spans="1:12" ht="40.200000000000003" x14ac:dyDescent="0.3">
      <c r="A196" s="23"/>
      <c r="B196" s="15"/>
      <c r="C196" s="11"/>
      <c r="D196" s="7" t="s">
        <v>28</v>
      </c>
      <c r="E196" s="90" t="s">
        <v>85</v>
      </c>
      <c r="F196" s="91">
        <v>200</v>
      </c>
      <c r="G196" s="111">
        <v>39.67</v>
      </c>
      <c r="H196" s="111">
        <v>32</v>
      </c>
      <c r="I196" s="111">
        <v>99.03</v>
      </c>
      <c r="J196" s="111">
        <v>851.98</v>
      </c>
      <c r="K196" s="90" t="s">
        <v>107</v>
      </c>
      <c r="L196" s="43">
        <v>31</v>
      </c>
    </row>
    <row r="197" spans="1:12" ht="14.4" x14ac:dyDescent="0.3">
      <c r="A197" s="23"/>
      <c r="B197" s="15"/>
      <c r="C197" s="11"/>
      <c r="D197" s="7" t="s">
        <v>29</v>
      </c>
      <c r="E197" s="42"/>
      <c r="F197" s="43"/>
      <c r="G197" s="43"/>
      <c r="H197" s="43"/>
      <c r="I197" s="43"/>
      <c r="J197" s="43"/>
      <c r="K197" s="44"/>
      <c r="L197" s="43"/>
    </row>
    <row r="198" spans="1:12" ht="40.200000000000003" x14ac:dyDescent="0.3">
      <c r="A198" s="23"/>
      <c r="B198" s="15"/>
      <c r="C198" s="11"/>
      <c r="D198" s="7" t="s">
        <v>30</v>
      </c>
      <c r="E198" s="126" t="s">
        <v>72</v>
      </c>
      <c r="F198" s="135">
        <v>200</v>
      </c>
      <c r="G198" s="136">
        <v>7.0000000000000007E-2</v>
      </c>
      <c r="H198" s="136">
        <v>0.01</v>
      </c>
      <c r="I198" s="136">
        <v>15.31</v>
      </c>
      <c r="J198" s="136">
        <v>61.62</v>
      </c>
      <c r="K198" s="126" t="s">
        <v>73</v>
      </c>
      <c r="L198" s="43">
        <v>4</v>
      </c>
    </row>
    <row r="199" spans="1:12" ht="14.4" x14ac:dyDescent="0.3">
      <c r="A199" s="23"/>
      <c r="B199" s="15"/>
      <c r="C199" s="11"/>
      <c r="D199" s="7" t="s">
        <v>31</v>
      </c>
      <c r="E199" s="51" t="s">
        <v>40</v>
      </c>
      <c r="F199" s="51">
        <v>60</v>
      </c>
      <c r="G199" s="52">
        <v>4.74</v>
      </c>
      <c r="H199" s="52">
        <v>0.6</v>
      </c>
      <c r="I199" s="52">
        <v>28.98</v>
      </c>
      <c r="J199" s="52">
        <v>141</v>
      </c>
      <c r="K199" s="44"/>
      <c r="L199" s="43">
        <v>4</v>
      </c>
    </row>
    <row r="200" spans="1:12" ht="14.4" x14ac:dyDescent="0.3">
      <c r="A200" s="23"/>
      <c r="B200" s="15"/>
      <c r="C200" s="11"/>
      <c r="D200" s="7" t="s">
        <v>32</v>
      </c>
      <c r="E200" s="51"/>
      <c r="F200" s="51"/>
      <c r="G200" s="52"/>
      <c r="H200" s="52"/>
      <c r="I200" s="52"/>
      <c r="J200" s="52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33</v>
      </c>
      <c r="E203" s="9"/>
      <c r="F203" s="19">
        <f>SUM(F194:F202)</f>
        <v>710</v>
      </c>
      <c r="G203" s="19">
        <f t="shared" ref="G203:J203" si="88">SUM(G194:G202)</f>
        <v>55.17</v>
      </c>
      <c r="H203" s="19">
        <f t="shared" si="88"/>
        <v>39.01</v>
      </c>
      <c r="I203" s="19">
        <f t="shared" si="88"/>
        <v>156.35</v>
      </c>
      <c r="J203" s="19">
        <f t="shared" si="88"/>
        <v>1209.25</v>
      </c>
      <c r="K203" s="25"/>
      <c r="L203" s="19">
        <f t="shared" ref="L203" si="89">SUM(L194:L202)</f>
        <v>67</v>
      </c>
    </row>
    <row r="204" spans="1:12" ht="14.4" x14ac:dyDescent="0.25">
      <c r="A204" s="29">
        <f>A186</f>
        <v>2</v>
      </c>
      <c r="B204" s="30">
        <f>B186</f>
        <v>5</v>
      </c>
      <c r="C204" s="117" t="s">
        <v>4</v>
      </c>
      <c r="D204" s="118"/>
      <c r="E204" s="31"/>
      <c r="F204" s="32">
        <f>F193+F203</f>
        <v>710</v>
      </c>
      <c r="G204" s="32">
        <f t="shared" ref="G204" si="90">G193+G203</f>
        <v>55.17</v>
      </c>
      <c r="H204" s="32">
        <f t="shared" ref="H204" si="91">H193+H203</f>
        <v>39.01</v>
      </c>
      <c r="I204" s="32">
        <f t="shared" ref="I204" si="92">I193+I203</f>
        <v>156.35</v>
      </c>
      <c r="J204" s="32">
        <f t="shared" ref="J204:L204" si="93">J193+J203</f>
        <v>1209.25</v>
      </c>
      <c r="K204" s="32"/>
      <c r="L204" s="32">
        <f t="shared" si="93"/>
        <v>67</v>
      </c>
    </row>
    <row r="205" spans="1:12" x14ac:dyDescent="0.25">
      <c r="A205" s="27"/>
      <c r="B205" s="28"/>
      <c r="C205" s="119" t="s">
        <v>5</v>
      </c>
      <c r="D205" s="119"/>
      <c r="E205" s="119"/>
      <c r="F205" s="34">
        <f>(F24+F44+F64+F84+F104+F124+F144+F164+F184+F204)/(IF(F24=0,0,1)+IF(F44=0,0,1)+IF(F64=0,0,1)+IF(F84=0,0,1)+IF(F104=0,0,1)+IF(F124=0,0,1)+IF(F144=0,0,1)+IF(F164=0,0,1)+IF(F184=0,0,1)+IF(F204=0,0,1))</f>
        <v>777.5</v>
      </c>
      <c r="G205" s="34">
        <f t="shared" ref="G205:J205" si="94">(G24+G44+G64+G84+G104+G124+G144+G164+G184+G204)/(IF(G24=0,0,1)+IF(G44=0,0,1)+IF(G64=0,0,1)+IF(G84=0,0,1)+IF(G104=0,0,1)+IF(G124=0,0,1)+IF(G144=0,0,1)+IF(G164=0,0,1)+IF(G184=0,0,1)+IF(G204=0,0,1))</f>
        <v>40.998999999999995</v>
      </c>
      <c r="H205" s="34">
        <f t="shared" si="94"/>
        <v>32.834999999999994</v>
      </c>
      <c r="I205" s="34">
        <f t="shared" si="94"/>
        <v>108.143</v>
      </c>
      <c r="J205" s="34">
        <f t="shared" si="94"/>
        <v>882.11299999999994</v>
      </c>
      <c r="K205" s="34"/>
      <c r="L205" s="34">
        <f t="shared" ref="L205" si="95">(L24+L44+L64+L84+L104+L124+L144+L164+L184+L204)/(IF(L24=0,0,1)+IF(L44=0,0,1)+IF(L64=0,0,1)+IF(L84=0,0,1)+IF(L104=0,0,1)+IF(L124=0,0,1)+IF(L144=0,0,1)+IF(L164=0,0,1)+IF(L184=0,0,1)+IF(L204=0,0,1))</f>
        <v>80.599999999999994</v>
      </c>
    </row>
  </sheetData>
  <mergeCells count="14">
    <mergeCell ref="C84:D84"/>
    <mergeCell ref="C104:D104"/>
    <mergeCell ref="C24:D24"/>
    <mergeCell ref="C205:E205"/>
    <mergeCell ref="C204:D204"/>
    <mergeCell ref="C124:D124"/>
    <mergeCell ref="C144:D144"/>
    <mergeCell ref="C164:D164"/>
    <mergeCell ref="C184:D184"/>
    <mergeCell ref="C1:E1"/>
    <mergeCell ref="H1:K1"/>
    <mergeCell ref="H2:K2"/>
    <mergeCell ref="C44:D44"/>
    <mergeCell ref="C64:D6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</cp:lastModifiedBy>
  <cp:lastPrinted>2024-04-01T06:03:32Z</cp:lastPrinted>
  <dcterms:created xsi:type="dcterms:W3CDTF">2022-05-16T14:23:56Z</dcterms:created>
  <dcterms:modified xsi:type="dcterms:W3CDTF">2025-03-01T06:33:31Z</dcterms:modified>
</cp:coreProperties>
</file>