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алинина Наталья\Downloads\"/>
    </mc:Choice>
  </mc:AlternateContent>
  <xr:revisionPtr revIDLastSave="0" documentId="13_ncr:1_{468245E2-6F58-48DC-855F-B1679C5119D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95" i="1" l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L138" i="1" s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L100" i="1"/>
  <c r="J100" i="1"/>
  <c r="I100" i="1"/>
  <c r="H100" i="1"/>
  <c r="B100" i="1"/>
  <c r="A100" i="1"/>
  <c r="L99" i="1"/>
  <c r="J99" i="1"/>
  <c r="I99" i="1"/>
  <c r="H99" i="1"/>
  <c r="G99" i="1"/>
  <c r="G100" i="1" s="1"/>
  <c r="F99" i="1"/>
  <c r="B90" i="1"/>
  <c r="A90" i="1"/>
  <c r="L89" i="1"/>
  <c r="J89" i="1"/>
  <c r="I89" i="1"/>
  <c r="H89" i="1"/>
  <c r="G89" i="1"/>
  <c r="F89" i="1"/>
  <c r="F100" i="1" s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L24" i="1" s="1"/>
  <c r="L196" i="1" s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J196" i="1" l="1"/>
  <c r="I196" i="1"/>
</calcChain>
</file>

<file path=xl/sharedStrings.xml><?xml version="1.0" encoding="utf-8"?>
<sst xmlns="http://schemas.openxmlformats.org/spreadsheetml/2006/main" count="284" uniqueCount="117">
  <si>
    <t>Школа</t>
  </si>
  <si>
    <t>МКОУ "Муки-Каксинская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</si>
  <si>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</si>
  <si>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</si>
  <si>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</si>
  <si>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</si>
  <si>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</si>
  <si>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Юминов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</si>
  <si>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</si>
  <si>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</si>
  <si>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</si>
  <si>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</si>
  <si>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</si>
  <si>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</si>
  <si>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</si>
  <si>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</si>
  <si>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</si>
  <si>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</si>
  <si>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</si>
  <si>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</si>
  <si>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</si>
  <si>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</si>
  <si>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</si>
  <si>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</si>
  <si>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</si>
  <si>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</si>
  <si>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</si>
  <si>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</si>
  <si>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</si>
  <si>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</si>
  <si>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</si>
  <si>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</si>
  <si>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</si>
  <si>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</si>
  <si>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белокочанной капусты с яблоками</t>
  </si>
  <si>
    <t>№ 6/7        2008 Пермь</t>
  </si>
  <si>
    <t>1 блюдо</t>
  </si>
  <si>
    <t>Суп с бобовыми и цыпленком</t>
  </si>
  <si>
    <t>№ 49       2008 Пермь</t>
  </si>
  <si>
    <t>2 блюдо</t>
  </si>
  <si>
    <t>Колобки мясо - картофельные</t>
  </si>
  <si>
    <t>№ 74/59 Ижевск 2008</t>
  </si>
  <si>
    <t>гарнир</t>
  </si>
  <si>
    <t>Макаронные изделия отварные</t>
  </si>
  <si>
    <t>№ 227/82  Пермь 2008</t>
  </si>
  <si>
    <t>напиток</t>
  </si>
  <si>
    <t>Компот из апельсинов с яблоками +   витамин С</t>
  </si>
  <si>
    <t>№ 278/101   Пермь 2008</t>
  </si>
  <si>
    <t>хлеб бел.</t>
  </si>
  <si>
    <t>Хлеб пшеничный</t>
  </si>
  <si>
    <t>хлеб черн.</t>
  </si>
  <si>
    <t>Хлеб  ржано-пшеничный</t>
  </si>
  <si>
    <t>Итого за день:</t>
  </si>
  <si>
    <t>Щи из свеж.капусты с картофелем с говяниной и сметаной</t>
  </si>
  <si>
    <t>№ 63/44  Пермь  2008</t>
  </si>
  <si>
    <t>Рагу из птицы</t>
  </si>
  <si>
    <t>№ 214/57  Пермь 2008</t>
  </si>
  <si>
    <t>Сок фруктовый</t>
  </si>
  <si>
    <t>№ 293/94    Пермь 2008</t>
  </si>
  <si>
    <t>Пуштешыд с цыпленком (Удмуртское блюдо)</t>
  </si>
  <si>
    <t>№ 50   Пермь 2008</t>
  </si>
  <si>
    <t>Курица в соусе с томатом</t>
  </si>
  <si>
    <t>№ 210  Пермь 2008</t>
  </si>
  <si>
    <t>Каша гречневая</t>
  </si>
  <si>
    <t>№ 219/80  Пермь 2008</t>
  </si>
  <si>
    <t>Компот из смеси сухофруктов (шиповник) +   витамин С</t>
  </si>
  <si>
    <t>№ 283/91   Пермь 2008</t>
  </si>
  <si>
    <t>Суп крестьянский с крупой и цыпленком</t>
  </si>
  <si>
    <t>№ 51/45  Пермь  2008</t>
  </si>
  <si>
    <t>Суфле "Рыбка золотая"</t>
  </si>
  <si>
    <t>№ 87/ 60* Ижевск 2008</t>
  </si>
  <si>
    <t>Пюре из картофеля</t>
  </si>
  <si>
    <t>№241/78  Пермь 2008</t>
  </si>
  <si>
    <t>Компот из яблок и лимона + витамин С</t>
  </si>
  <si>
    <t>№ 284/96    Пермь 2008</t>
  </si>
  <si>
    <t>Рассольник ленинградский с говядиной и сметаной</t>
  </si>
  <si>
    <t>№ 42/42    Пермь 2008</t>
  </si>
  <si>
    <t>Запеканка рисовая из творога со сгущеным молоком</t>
  </si>
  <si>
    <t xml:space="preserve">№141/106      Пермь 2008 </t>
  </si>
  <si>
    <t>Чай с лимоном</t>
  </si>
  <si>
    <t>№ 294/93  Пермь 2008</t>
  </si>
  <si>
    <t>Салат из свежей капусты с морковью</t>
  </si>
  <si>
    <t>№ 4/2       Пермь 2008</t>
  </si>
  <si>
    <t>Борщ с капустой свежей, с карт, с говядиной и смет.</t>
  </si>
  <si>
    <t>№37/40   Пермь 2008</t>
  </si>
  <si>
    <t>Плов из отварной птицы</t>
  </si>
  <si>
    <t>№ 211/      Пермь 2008</t>
  </si>
  <si>
    <t xml:space="preserve">Компот из ягод </t>
  </si>
  <si>
    <t>№ 154/ 100   Ижевск 2008</t>
  </si>
  <si>
    <t>Овощи натуральные (свежие огурцы)</t>
  </si>
  <si>
    <t>№ 71/1    Москва 2011г</t>
  </si>
  <si>
    <t>Тефтели из говядины с рисом "Ежики"</t>
  </si>
  <si>
    <t>№ 172/58  Пермь 2008</t>
  </si>
  <si>
    <t>Каша гречневая рассыпчатая</t>
  </si>
  <si>
    <t>№ 293/94   Пермь 2008</t>
  </si>
  <si>
    <t>Салат из свеклы с сыром и чесноком</t>
  </si>
  <si>
    <t>№ 50/ 37        2011 Москва</t>
  </si>
  <si>
    <t>Суп картофельный с рыбными фрикадельками</t>
  </si>
  <si>
    <t>№ 49/49  Пермь  2008</t>
  </si>
  <si>
    <t>Жаркое по-домашнему</t>
  </si>
  <si>
    <t>№ 181/64 Пермь 2008</t>
  </si>
  <si>
    <t>Компот из смеси сухофруктов + витамин С</t>
  </si>
  <si>
    <t>№ 283/91    Пермь 2008</t>
  </si>
  <si>
    <t>Салат картофельный с фасолью</t>
  </si>
  <si>
    <t xml:space="preserve">№ 39/ 36            Москва 2011  </t>
  </si>
  <si>
    <t>Суп картофельный с клецками и цыпленком</t>
  </si>
  <si>
    <t>№ 46/47  Пермь  2008</t>
  </si>
  <si>
    <t>Капуста тушеная с говядиной</t>
  </si>
  <si>
    <t>Напиток лимонный</t>
  </si>
  <si>
    <t>№ 156/ 102  Ижевск 2008</t>
  </si>
  <si>
    <t xml:space="preserve">Суп  из разных овощей  с говядиной </t>
  </si>
  <si>
    <t>№ 59/48  Пермь  2008</t>
  </si>
  <si>
    <t>Курица в соусе с томатом.</t>
  </si>
  <si>
    <t xml:space="preserve">№210      Пермь 2008 </t>
  </si>
  <si>
    <t>Компот из кураги +   витамин С</t>
  </si>
  <si>
    <t>№ 280/98    Пермь 2008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</si>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</sst>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charset val="1"/>
    </font>
    <font>
      <sz val="10"/>
      <color rgb="FF000000"/>
      <name val="Arial"/>
      <charset val="204"/>
    </font>
    <font>
      <sz val="11"/>
      <color rgb="FF000000"/>
      <name val="Calibri"/>
      <charset val="1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sz val="10"/>
      <color rgb="FF000000"/>
      <name val="Arial"/>
      <charset val="1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sz val="10"/>
      <color rgb="FF000000"/>
      <name val="Times New Roman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0"/>
      <color rgb="FF000000"/>
      <name val="Times New Roman"/>
      <charset val="1"/>
    </font>
    <font>
      <sz val="11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11" fillId="0" borderId="1" xfId="0" applyFont="1" applyBorder="1" applyAlignment="1" applyProtection="1">
      <alignment wrapText="1"/>
      <protection locked="0"/>
    </xf>
    <xf numFmtId="2" fontId="11" fillId="0" borderId="1" xfId="0" applyNumberFormat="1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11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right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horizontal="right" wrapText="1"/>
      <protection locked="0"/>
    </xf>
    <xf numFmtId="2" fontId="14" fillId="0" borderId="1" xfId="0" applyNumberFormat="1" applyFont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15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6" activePane="bottomRight" state="frozen"/>
      <selection pane="topRight"/>
      <selection pane="bottomLeft"/>
      <selection pane="bottomRight" activeCell="Q147" sqref="Q146:Q147"/>
    </sheetView>
  </sheetViews>
  <sheetFormatPr defaultColWidth="9.109375" defaultRowHeight="12.75" customHeight="1" x14ac:dyDescent="0.25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66" t="s">
        <v>1</v>
      </c>
      <c r="D1" s="67"/>
      <c r="E1" s="67"/>
      <c r="F1" s="3" t="s">
        <v>2</v>
      </c>
      <c r="G1" s="1" t="s">
        <v>3</v>
      </c>
      <c r="H1" s="68" t="s">
        <v>4</v>
      </c>
      <c r="I1" s="68"/>
      <c r="J1" s="68"/>
      <c r="K1" s="68"/>
    </row>
    <row r="2" spans="1:12" ht="17.399999999999999" x14ac:dyDescent="0.25">
      <c r="A2" s="4" t="s">
        <v>5</v>
      </c>
      <c r="C2" s="1"/>
      <c r="D2" s="1"/>
      <c r="G2" s="1" t="s">
        <v>6</v>
      </c>
      <c r="H2" s="68" t="s">
        <v>7</v>
      </c>
      <c r="I2" s="68"/>
      <c r="J2" s="68"/>
      <c r="K2" s="68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2024</v>
      </c>
      <c r="K3" s="2"/>
    </row>
    <row r="4" spans="1:12" ht="13.2" x14ac:dyDescent="0.25">
      <c r="C4" s="1"/>
      <c r="D4" s="5"/>
      <c r="H4" s="10" t="s">
        <v>11</v>
      </c>
      <c r="I4" s="10" t="s">
        <v>12</v>
      </c>
      <c r="J4" s="10" t="s">
        <v>13</v>
      </c>
    </row>
    <row r="5" spans="1:12" ht="30.6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40.200000000000003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40" t="s">
        <v>34</v>
      </c>
      <c r="F14" s="40">
        <v>100</v>
      </c>
      <c r="G14" s="41">
        <v>1.08</v>
      </c>
      <c r="H14" s="41">
        <v>10.199999999999999</v>
      </c>
      <c r="I14" s="41">
        <v>6.32</v>
      </c>
      <c r="J14" s="41">
        <v>121.4</v>
      </c>
      <c r="K14" s="40" t="s">
        <v>35</v>
      </c>
      <c r="L14" s="42">
        <v>9</v>
      </c>
    </row>
    <row r="15" spans="1:12" ht="40.200000000000003" x14ac:dyDescent="0.3">
      <c r="A15" s="22"/>
      <c r="B15" s="23"/>
      <c r="C15" s="24"/>
      <c r="D15" s="29" t="s">
        <v>36</v>
      </c>
      <c r="E15" s="43" t="s">
        <v>37</v>
      </c>
      <c r="F15" s="44">
        <v>250</v>
      </c>
      <c r="G15" s="45">
        <v>9</v>
      </c>
      <c r="H15" s="45">
        <v>4.95</v>
      </c>
      <c r="I15" s="45">
        <v>27.5</v>
      </c>
      <c r="J15" s="45">
        <v>171.3</v>
      </c>
      <c r="K15" s="40" t="s">
        <v>38</v>
      </c>
      <c r="L15" s="42">
        <v>19.399999999999999</v>
      </c>
    </row>
    <row r="16" spans="1:12" ht="39.6" x14ac:dyDescent="0.3">
      <c r="A16" s="22"/>
      <c r="B16" s="23"/>
      <c r="C16" s="24"/>
      <c r="D16" s="29" t="s">
        <v>39</v>
      </c>
      <c r="E16" s="40" t="s">
        <v>40</v>
      </c>
      <c r="F16" s="46">
        <v>80</v>
      </c>
      <c r="G16" s="41">
        <v>7.12</v>
      </c>
      <c r="H16" s="41">
        <v>16.239999999999998</v>
      </c>
      <c r="I16" s="41">
        <v>7.12</v>
      </c>
      <c r="J16" s="41">
        <v>201.36</v>
      </c>
      <c r="K16" s="47" t="s">
        <v>41</v>
      </c>
      <c r="L16" s="42">
        <v>42</v>
      </c>
    </row>
    <row r="17" spans="1:12" ht="40.200000000000003" x14ac:dyDescent="0.3">
      <c r="A17" s="22"/>
      <c r="B17" s="23"/>
      <c r="C17" s="24"/>
      <c r="D17" s="29" t="s">
        <v>42</v>
      </c>
      <c r="E17" s="40" t="s">
        <v>43</v>
      </c>
      <c r="F17" s="46">
        <v>150</v>
      </c>
      <c r="G17" s="41">
        <v>5.52</v>
      </c>
      <c r="H17" s="41">
        <v>5.3</v>
      </c>
      <c r="I17" s="41">
        <v>35.33</v>
      </c>
      <c r="J17" s="41">
        <v>210.1</v>
      </c>
      <c r="K17" s="40" t="s">
        <v>44</v>
      </c>
      <c r="L17" s="42">
        <v>8.6</v>
      </c>
    </row>
    <row r="18" spans="1:12" ht="40.200000000000003" x14ac:dyDescent="0.3">
      <c r="A18" s="22"/>
      <c r="B18" s="23"/>
      <c r="C18" s="24"/>
      <c r="D18" s="29" t="s">
        <v>45</v>
      </c>
      <c r="E18" s="40" t="s">
        <v>46</v>
      </c>
      <c r="F18" s="46">
        <v>200</v>
      </c>
      <c r="G18" s="41">
        <v>0.48</v>
      </c>
      <c r="H18" s="41">
        <v>0.25</v>
      </c>
      <c r="I18" s="41">
        <v>26.81</v>
      </c>
      <c r="J18" s="41">
        <v>110.96</v>
      </c>
      <c r="K18" s="40" t="s">
        <v>47</v>
      </c>
      <c r="L18" s="42">
        <v>10</v>
      </c>
    </row>
    <row r="19" spans="1:12" ht="14.4" x14ac:dyDescent="0.3">
      <c r="A19" s="22"/>
      <c r="B19" s="23"/>
      <c r="C19" s="24"/>
      <c r="D19" s="29" t="s">
        <v>48</v>
      </c>
      <c r="E19" s="40" t="s">
        <v>49</v>
      </c>
      <c r="F19" s="40">
        <v>60</v>
      </c>
      <c r="G19" s="41">
        <v>4.74</v>
      </c>
      <c r="H19" s="41">
        <v>0.6</v>
      </c>
      <c r="I19" s="41">
        <v>28.98</v>
      </c>
      <c r="J19" s="41">
        <v>141</v>
      </c>
      <c r="K19" s="28"/>
      <c r="L19" s="27">
        <v>4</v>
      </c>
    </row>
    <row r="20" spans="1:12" ht="14.4" x14ac:dyDescent="0.3">
      <c r="A20" s="22"/>
      <c r="B20" s="23"/>
      <c r="C20" s="24"/>
      <c r="D20" s="29" t="s">
        <v>50</v>
      </c>
      <c r="E20" s="40" t="s">
        <v>51</v>
      </c>
      <c r="F20" s="40">
        <v>50</v>
      </c>
      <c r="G20" s="41">
        <v>3.4</v>
      </c>
      <c r="H20" s="41">
        <v>0.65</v>
      </c>
      <c r="I20" s="41">
        <v>19.899999999999999</v>
      </c>
      <c r="J20" s="41">
        <v>100.5</v>
      </c>
      <c r="K20" s="28"/>
      <c r="L20" s="27">
        <v>3</v>
      </c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31</v>
      </c>
      <c r="E23" s="34"/>
      <c r="F23" s="35">
        <f>SUM(F14:F22)</f>
        <v>890</v>
      </c>
      <c r="G23" s="35">
        <f>SUM(G14:G22)</f>
        <v>31.339999999999996</v>
      </c>
      <c r="H23" s="35">
        <f>SUM(H14:H22)</f>
        <v>38.19</v>
      </c>
      <c r="I23" s="35">
        <f>SUM(I14:I22)</f>
        <v>151.96</v>
      </c>
      <c r="J23" s="35">
        <f>SUM(J14:J22)</f>
        <v>1056.6200000000001</v>
      </c>
      <c r="K23" s="36"/>
      <c r="L23" s="35">
        <f>SUM(L14:L22)</f>
        <v>96</v>
      </c>
    </row>
    <row r="24" spans="1:12" ht="14.4" x14ac:dyDescent="0.25">
      <c r="A24" s="48">
        <f>A6</f>
        <v>1</v>
      </c>
      <c r="B24" s="49">
        <f>B6</f>
        <v>1</v>
      </c>
      <c r="C24" s="69" t="s">
        <v>52</v>
      </c>
      <c r="D24" s="70"/>
      <c r="E24" s="50"/>
      <c r="F24" s="51">
        <f>F13+F23</f>
        <v>890</v>
      </c>
      <c r="G24" s="51">
        <f>G13+G23</f>
        <v>31.339999999999996</v>
      </c>
      <c r="H24" s="51">
        <f>H13+H23</f>
        <v>38.19</v>
      </c>
      <c r="I24" s="51">
        <f>I13+I23</f>
        <v>151.96</v>
      </c>
      <c r="J24" s="51">
        <f>J13+J23</f>
        <v>1056.6200000000001</v>
      </c>
      <c r="K24" s="51"/>
      <c r="L24" s="51">
        <f>L13+L23</f>
        <v>96</v>
      </c>
    </row>
    <row r="25" spans="1:12" ht="14.4" x14ac:dyDescent="0.3">
      <c r="A25" s="52">
        <v>1</v>
      </c>
      <c r="B25" s="23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52"/>
      <c r="B27" s="23"/>
      <c r="C27" s="24"/>
      <c r="D27" s="29" t="s">
        <v>28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52"/>
      <c r="B28" s="23"/>
      <c r="C28" s="24"/>
      <c r="D28" s="29" t="s">
        <v>29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52"/>
      <c r="B29" s="23"/>
      <c r="C29" s="24"/>
      <c r="D29" s="29" t="s">
        <v>30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53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32</v>
      </c>
      <c r="D33" s="29" t="s">
        <v>33</v>
      </c>
      <c r="E33" s="47"/>
      <c r="F33" s="40"/>
      <c r="G33" s="41"/>
      <c r="H33" s="41"/>
      <c r="I33" s="41"/>
      <c r="J33" s="41"/>
      <c r="K33" s="47"/>
      <c r="L33" s="27"/>
    </row>
    <row r="34" spans="1:12" ht="39.6" x14ac:dyDescent="0.3">
      <c r="A34" s="52"/>
      <c r="B34" s="23"/>
      <c r="C34" s="24"/>
      <c r="D34" s="29" t="s">
        <v>36</v>
      </c>
      <c r="E34" s="47" t="s">
        <v>53</v>
      </c>
      <c r="F34" s="46">
        <v>250</v>
      </c>
      <c r="G34" s="41">
        <v>11.23</v>
      </c>
      <c r="H34" s="41">
        <v>13.7</v>
      </c>
      <c r="I34" s="41">
        <v>11.4</v>
      </c>
      <c r="J34" s="41">
        <v>210.14</v>
      </c>
      <c r="K34" s="47" t="s">
        <v>54</v>
      </c>
      <c r="L34" s="27">
        <v>25.7</v>
      </c>
    </row>
    <row r="35" spans="1:12" ht="40.200000000000003" x14ac:dyDescent="0.3">
      <c r="A35" s="52"/>
      <c r="B35" s="23"/>
      <c r="C35" s="24"/>
      <c r="D35" s="29" t="s">
        <v>39</v>
      </c>
      <c r="E35" s="40" t="s">
        <v>55</v>
      </c>
      <c r="F35" s="46">
        <v>245</v>
      </c>
      <c r="G35" s="41">
        <v>21.53</v>
      </c>
      <c r="H35" s="41">
        <v>24.42</v>
      </c>
      <c r="I35" s="41">
        <v>25.48</v>
      </c>
      <c r="J35" s="41">
        <v>432.01</v>
      </c>
      <c r="K35" s="40" t="s">
        <v>56</v>
      </c>
      <c r="L35" s="27">
        <v>40.799999999999997</v>
      </c>
    </row>
    <row r="36" spans="1:12" ht="14.4" x14ac:dyDescent="0.3">
      <c r="A36" s="52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28"/>
      <c r="L36" s="27"/>
    </row>
    <row r="37" spans="1:12" ht="40.200000000000003" x14ac:dyDescent="0.3">
      <c r="A37" s="52"/>
      <c r="B37" s="23"/>
      <c r="C37" s="24"/>
      <c r="D37" s="29" t="s">
        <v>45</v>
      </c>
      <c r="E37" s="40" t="s">
        <v>57</v>
      </c>
      <c r="F37" s="46">
        <v>200</v>
      </c>
      <c r="G37" s="41">
        <v>2</v>
      </c>
      <c r="H37" s="41">
        <v>0.2</v>
      </c>
      <c r="I37" s="41">
        <v>5.8</v>
      </c>
      <c r="J37" s="41">
        <v>36</v>
      </c>
      <c r="K37" s="40" t="s">
        <v>58</v>
      </c>
      <c r="L37" s="27">
        <v>14</v>
      </c>
    </row>
    <row r="38" spans="1:12" ht="14.4" x14ac:dyDescent="0.3">
      <c r="A38" s="52"/>
      <c r="B38" s="23"/>
      <c r="C38" s="24"/>
      <c r="D38" s="29" t="s">
        <v>48</v>
      </c>
      <c r="E38" s="40" t="s">
        <v>49</v>
      </c>
      <c r="F38" s="40">
        <v>60</v>
      </c>
      <c r="G38" s="41">
        <v>4.74</v>
      </c>
      <c r="H38" s="41">
        <v>0.6</v>
      </c>
      <c r="I38" s="41">
        <v>28.98</v>
      </c>
      <c r="J38" s="41">
        <v>141</v>
      </c>
      <c r="K38" s="28"/>
      <c r="L38" s="27">
        <v>4</v>
      </c>
    </row>
    <row r="39" spans="1:12" ht="14.4" x14ac:dyDescent="0.3">
      <c r="A39" s="52"/>
      <c r="B39" s="23"/>
      <c r="C39" s="24"/>
      <c r="D39" s="29" t="s">
        <v>50</v>
      </c>
      <c r="E39" s="40" t="s">
        <v>51</v>
      </c>
      <c r="F39" s="40">
        <v>50</v>
      </c>
      <c r="G39" s="41">
        <v>3.4</v>
      </c>
      <c r="H39" s="41">
        <v>0.65</v>
      </c>
      <c r="I39" s="41">
        <v>19.899999999999999</v>
      </c>
      <c r="J39" s="41">
        <v>100.5</v>
      </c>
      <c r="K39" s="28"/>
      <c r="L39" s="27">
        <v>3</v>
      </c>
    </row>
    <row r="40" spans="1:12" ht="14.4" x14ac:dyDescent="0.3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53"/>
      <c r="B42" s="31"/>
      <c r="C42" s="32"/>
      <c r="D42" s="33" t="s">
        <v>31</v>
      </c>
      <c r="E42" s="34"/>
      <c r="F42" s="35">
        <f>SUM(F33:F41)</f>
        <v>805</v>
      </c>
      <c r="G42" s="35">
        <f>SUM(G33:G41)</f>
        <v>42.900000000000006</v>
      </c>
      <c r="H42" s="35">
        <f>SUM(H33:H41)</f>
        <v>39.570000000000007</v>
      </c>
      <c r="I42" s="35">
        <f>SUM(I33:I41)</f>
        <v>91.56</v>
      </c>
      <c r="J42" s="35">
        <f>SUM(J33:J41)</f>
        <v>919.65</v>
      </c>
      <c r="K42" s="36"/>
      <c r="L42" s="35">
        <f>SUM(L33:L41)</f>
        <v>87.5</v>
      </c>
    </row>
    <row r="43" spans="1:12" ht="15.75" customHeight="1" x14ac:dyDescent="0.25">
      <c r="A43" s="54">
        <f>A25</f>
        <v>1</v>
      </c>
      <c r="B43" s="54">
        <f>B25</f>
        <v>2</v>
      </c>
      <c r="C43" s="69" t="s">
        <v>52</v>
      </c>
      <c r="D43" s="70"/>
      <c r="E43" s="50"/>
      <c r="F43" s="51">
        <f>F32+F42</f>
        <v>805</v>
      </c>
      <c r="G43" s="51">
        <f>G32+G42</f>
        <v>42.900000000000006</v>
      </c>
      <c r="H43" s="51">
        <f>H32+H42</f>
        <v>39.570000000000007</v>
      </c>
      <c r="I43" s="51">
        <f>I32+I42</f>
        <v>91.56</v>
      </c>
      <c r="J43" s="51">
        <f>J32+J42</f>
        <v>919.65</v>
      </c>
      <c r="K43" s="51"/>
      <c r="L43" s="51">
        <f>L32+L42</f>
        <v>87.5</v>
      </c>
    </row>
    <row r="44" spans="1:12" ht="14.4" x14ac:dyDescent="0.3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28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29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30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32</v>
      </c>
      <c r="D52" s="29" t="s">
        <v>33</v>
      </c>
      <c r="E52" s="40"/>
      <c r="F52" s="40"/>
      <c r="G52" s="41"/>
      <c r="H52" s="41"/>
      <c r="I52" s="41"/>
      <c r="J52" s="41"/>
      <c r="K52" s="40"/>
      <c r="L52" s="27"/>
    </row>
    <row r="53" spans="1:12" ht="40.200000000000003" x14ac:dyDescent="0.3">
      <c r="A53" s="22"/>
      <c r="B53" s="23"/>
      <c r="C53" s="24"/>
      <c r="D53" s="29" t="s">
        <v>36</v>
      </c>
      <c r="E53" s="47" t="s">
        <v>59</v>
      </c>
      <c r="F53" s="46">
        <v>250</v>
      </c>
      <c r="G53" s="41">
        <v>10.050000000000001</v>
      </c>
      <c r="H53" s="41">
        <v>6.87</v>
      </c>
      <c r="I53" s="41">
        <v>16.84</v>
      </c>
      <c r="J53" s="41">
        <v>169.54</v>
      </c>
      <c r="K53" s="40" t="s">
        <v>60</v>
      </c>
      <c r="L53" s="27">
        <v>21.4</v>
      </c>
    </row>
    <row r="54" spans="1:12" ht="40.200000000000003" x14ac:dyDescent="0.3">
      <c r="A54" s="22"/>
      <c r="B54" s="23"/>
      <c r="C54" s="24"/>
      <c r="D54" s="29" t="s">
        <v>39</v>
      </c>
      <c r="E54" s="55" t="s">
        <v>61</v>
      </c>
      <c r="F54" s="56">
        <v>120</v>
      </c>
      <c r="G54" s="57">
        <v>34.5</v>
      </c>
      <c r="H54" s="57">
        <v>41.62</v>
      </c>
      <c r="I54" s="57">
        <v>5.44</v>
      </c>
      <c r="J54" s="57">
        <v>534.29</v>
      </c>
      <c r="K54" s="55" t="s">
        <v>62</v>
      </c>
      <c r="L54" s="42">
        <v>38</v>
      </c>
    </row>
    <row r="55" spans="1:12" ht="40.200000000000003" x14ac:dyDescent="0.3">
      <c r="A55" s="22"/>
      <c r="B55" s="23"/>
      <c r="C55" s="24"/>
      <c r="D55" s="29" t="s">
        <v>42</v>
      </c>
      <c r="E55" s="55" t="s">
        <v>63</v>
      </c>
      <c r="F55" s="56">
        <v>150</v>
      </c>
      <c r="G55" s="41">
        <v>8.73</v>
      </c>
      <c r="H55" s="41">
        <v>5.43</v>
      </c>
      <c r="I55" s="41">
        <v>45</v>
      </c>
      <c r="J55" s="41">
        <v>263.81</v>
      </c>
      <c r="K55" s="40" t="s">
        <v>64</v>
      </c>
      <c r="L55" s="42">
        <v>8</v>
      </c>
    </row>
    <row r="56" spans="1:12" ht="40.200000000000003" x14ac:dyDescent="0.3">
      <c r="A56" s="22"/>
      <c r="B56" s="23"/>
      <c r="C56" s="24"/>
      <c r="D56" s="29" t="s">
        <v>45</v>
      </c>
      <c r="E56" s="40" t="s">
        <v>65</v>
      </c>
      <c r="F56" s="46">
        <v>200</v>
      </c>
      <c r="G56" s="41">
        <v>0.56000000000000005</v>
      </c>
      <c r="H56" s="41">
        <v>0</v>
      </c>
      <c r="I56" s="41">
        <v>27.87</v>
      </c>
      <c r="J56" s="41">
        <v>113.79</v>
      </c>
      <c r="K56" s="40" t="s">
        <v>66</v>
      </c>
      <c r="L56" s="27">
        <v>7.6</v>
      </c>
    </row>
    <row r="57" spans="1:12" ht="14.4" x14ac:dyDescent="0.3">
      <c r="A57" s="22"/>
      <c r="B57" s="23"/>
      <c r="C57" s="24"/>
      <c r="D57" s="29" t="s">
        <v>48</v>
      </c>
      <c r="E57" s="40" t="s">
        <v>49</v>
      </c>
      <c r="F57" s="40">
        <v>60</v>
      </c>
      <c r="G57" s="41">
        <v>4.74</v>
      </c>
      <c r="H57" s="41">
        <v>0.6</v>
      </c>
      <c r="I57" s="41">
        <v>28.98</v>
      </c>
      <c r="J57" s="41">
        <v>141</v>
      </c>
      <c r="K57" s="28"/>
      <c r="L57" s="27">
        <v>4</v>
      </c>
    </row>
    <row r="58" spans="1:12" ht="14.4" x14ac:dyDescent="0.3">
      <c r="A58" s="22"/>
      <c r="B58" s="23"/>
      <c r="C58" s="24"/>
      <c r="D58" s="29" t="s">
        <v>50</v>
      </c>
      <c r="E58" s="40" t="s">
        <v>51</v>
      </c>
      <c r="F58" s="40">
        <v>50</v>
      </c>
      <c r="G58" s="41">
        <v>3.4</v>
      </c>
      <c r="H58" s="41">
        <v>0.65</v>
      </c>
      <c r="I58" s="41">
        <v>19.899999999999999</v>
      </c>
      <c r="J58" s="41">
        <v>100.5</v>
      </c>
      <c r="K58" s="28"/>
      <c r="L58" s="27">
        <v>3</v>
      </c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31</v>
      </c>
      <c r="E61" s="34"/>
      <c r="F61" s="35">
        <f>SUM(F52:F60)</f>
        <v>830</v>
      </c>
      <c r="G61" s="35">
        <f>SUM(G52:G60)</f>
        <v>61.980000000000004</v>
      </c>
      <c r="H61" s="35">
        <f>SUM(H52:H60)</f>
        <v>55.169999999999995</v>
      </c>
      <c r="I61" s="35">
        <f>SUM(I52:I60)</f>
        <v>144.03</v>
      </c>
      <c r="J61" s="35">
        <f>SUM(J52:J60)</f>
        <v>1322.9299999999998</v>
      </c>
      <c r="K61" s="36"/>
      <c r="L61" s="35">
        <f>SUM(L52:L60)</f>
        <v>82</v>
      </c>
    </row>
    <row r="62" spans="1:12" ht="15.75" customHeight="1" x14ac:dyDescent="0.25">
      <c r="A62" s="48">
        <f>A44</f>
        <v>1</v>
      </c>
      <c r="B62" s="49">
        <f>B44</f>
        <v>3</v>
      </c>
      <c r="C62" s="69" t="s">
        <v>52</v>
      </c>
      <c r="D62" s="70"/>
      <c r="E62" s="50"/>
      <c r="F62" s="51">
        <f>F51+F61</f>
        <v>830</v>
      </c>
      <c r="G62" s="51">
        <f>G51+G61</f>
        <v>61.980000000000004</v>
      </c>
      <c r="H62" s="51">
        <f>H51+H61</f>
        <v>55.169999999999995</v>
      </c>
      <c r="I62" s="51">
        <f>I51+I61</f>
        <v>144.03</v>
      </c>
      <c r="J62" s="51">
        <f>J51+J61</f>
        <v>1322.9299999999998</v>
      </c>
      <c r="K62" s="51"/>
      <c r="L62" s="51">
        <f>L51+L61</f>
        <v>82</v>
      </c>
    </row>
    <row r="63" spans="1:12" ht="14.4" x14ac:dyDescent="0.3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28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29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30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32</v>
      </c>
      <c r="D71" s="29" t="s">
        <v>33</v>
      </c>
      <c r="E71" s="47"/>
      <c r="F71" s="40"/>
      <c r="G71" s="41"/>
      <c r="H71" s="41"/>
      <c r="I71" s="41"/>
      <c r="J71" s="41"/>
      <c r="K71" s="47"/>
      <c r="L71" s="27"/>
    </row>
    <row r="72" spans="1:12" ht="39.6" x14ac:dyDescent="0.3">
      <c r="A72" s="22"/>
      <c r="B72" s="23"/>
      <c r="C72" s="24"/>
      <c r="D72" s="29" t="s">
        <v>36</v>
      </c>
      <c r="E72" s="58" t="s">
        <v>67</v>
      </c>
      <c r="F72" s="46">
        <v>250</v>
      </c>
      <c r="G72" s="41">
        <v>10.31</v>
      </c>
      <c r="H72" s="41">
        <v>11.66</v>
      </c>
      <c r="I72" s="41">
        <v>15.43</v>
      </c>
      <c r="J72" s="41">
        <v>207.79</v>
      </c>
      <c r="K72" s="47" t="s">
        <v>68</v>
      </c>
      <c r="L72" s="27">
        <v>29</v>
      </c>
    </row>
    <row r="73" spans="1:12" ht="39.6" x14ac:dyDescent="0.3">
      <c r="A73" s="22"/>
      <c r="B73" s="23"/>
      <c r="C73" s="24"/>
      <c r="D73" s="29" t="s">
        <v>39</v>
      </c>
      <c r="E73" s="40" t="s">
        <v>69</v>
      </c>
      <c r="F73" s="46">
        <v>100</v>
      </c>
      <c r="G73" s="41">
        <v>14.5</v>
      </c>
      <c r="H73" s="41">
        <v>15.1</v>
      </c>
      <c r="I73" s="41">
        <v>15.6</v>
      </c>
      <c r="J73" s="41">
        <v>254.1</v>
      </c>
      <c r="K73" s="47" t="s">
        <v>70</v>
      </c>
      <c r="L73" s="27">
        <v>26</v>
      </c>
    </row>
    <row r="74" spans="1:12" ht="40.200000000000003" x14ac:dyDescent="0.3">
      <c r="A74" s="22"/>
      <c r="B74" s="23"/>
      <c r="C74" s="24"/>
      <c r="D74" s="29" t="s">
        <v>42</v>
      </c>
      <c r="E74" s="40" t="s">
        <v>71</v>
      </c>
      <c r="F74" s="46">
        <v>150</v>
      </c>
      <c r="G74" s="41">
        <v>3.2</v>
      </c>
      <c r="H74" s="41">
        <v>6.06</v>
      </c>
      <c r="I74" s="41">
        <v>23.3</v>
      </c>
      <c r="J74" s="41">
        <v>160.46</v>
      </c>
      <c r="K74" s="40" t="s">
        <v>72</v>
      </c>
      <c r="L74" s="27">
        <v>16</v>
      </c>
    </row>
    <row r="75" spans="1:12" ht="40.200000000000003" x14ac:dyDescent="0.3">
      <c r="A75" s="22"/>
      <c r="B75" s="23"/>
      <c r="C75" s="24"/>
      <c r="D75" s="29" t="s">
        <v>45</v>
      </c>
      <c r="E75" s="40" t="s">
        <v>73</v>
      </c>
      <c r="F75" s="46">
        <v>200</v>
      </c>
      <c r="G75" s="41">
        <v>0.25</v>
      </c>
      <c r="H75" s="41">
        <v>0.25</v>
      </c>
      <c r="I75" s="41">
        <v>25.35</v>
      </c>
      <c r="J75" s="41">
        <v>104.07</v>
      </c>
      <c r="K75" s="40" t="s">
        <v>74</v>
      </c>
      <c r="L75" s="27">
        <v>10</v>
      </c>
    </row>
    <row r="76" spans="1:12" ht="14.4" x14ac:dyDescent="0.3">
      <c r="A76" s="22"/>
      <c r="B76" s="23"/>
      <c r="C76" s="24"/>
      <c r="D76" s="29" t="s">
        <v>48</v>
      </c>
      <c r="E76" s="40" t="s">
        <v>49</v>
      </c>
      <c r="F76" s="40">
        <v>60</v>
      </c>
      <c r="G76" s="41">
        <v>4.74</v>
      </c>
      <c r="H76" s="41">
        <v>0.6</v>
      </c>
      <c r="I76" s="41">
        <v>28.98</v>
      </c>
      <c r="J76" s="41">
        <v>141</v>
      </c>
      <c r="K76" s="28"/>
      <c r="L76" s="27">
        <v>4</v>
      </c>
    </row>
    <row r="77" spans="1:12" ht="14.4" x14ac:dyDescent="0.3">
      <c r="A77" s="22"/>
      <c r="B77" s="23"/>
      <c r="C77" s="24"/>
      <c r="D77" s="29" t="s">
        <v>50</v>
      </c>
      <c r="E77" s="40" t="s">
        <v>51</v>
      </c>
      <c r="F77" s="40">
        <v>50</v>
      </c>
      <c r="G77" s="41">
        <v>3.4</v>
      </c>
      <c r="H77" s="41">
        <v>0.65</v>
      </c>
      <c r="I77" s="41">
        <v>19.899999999999999</v>
      </c>
      <c r="J77" s="41">
        <v>100.5</v>
      </c>
      <c r="K77" s="28"/>
      <c r="L77" s="27">
        <v>3</v>
      </c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31</v>
      </c>
      <c r="E80" s="34"/>
      <c r="F80" s="35">
        <f>SUM(F71:F79)</f>
        <v>810</v>
      </c>
      <c r="G80" s="35">
        <f>SUM(G71:G79)</f>
        <v>36.4</v>
      </c>
      <c r="H80" s="35">
        <f>SUM(H71:H79)</f>
        <v>34.32</v>
      </c>
      <c r="I80" s="35">
        <f>SUM(I71:I79)</f>
        <v>128.56</v>
      </c>
      <c r="J80" s="35">
        <f>SUM(J71:J79)</f>
        <v>967.92000000000007</v>
      </c>
      <c r="K80" s="36"/>
      <c r="L80" s="35">
        <f>SUM(L71:L79)</f>
        <v>88</v>
      </c>
    </row>
    <row r="81" spans="1:12" ht="15.75" customHeight="1" x14ac:dyDescent="0.25">
      <c r="A81" s="48">
        <f>A63</f>
        <v>1</v>
      </c>
      <c r="B81" s="49">
        <f>B63</f>
        <v>4</v>
      </c>
      <c r="C81" s="69" t="s">
        <v>52</v>
      </c>
      <c r="D81" s="70"/>
      <c r="E81" s="50"/>
      <c r="F81" s="51">
        <f>F70+F80</f>
        <v>810</v>
      </c>
      <c r="G81" s="51">
        <f>G70+G80</f>
        <v>36.4</v>
      </c>
      <c r="H81" s="51">
        <f>H70+H80</f>
        <v>34.32</v>
      </c>
      <c r="I81" s="51">
        <f>I70+I80</f>
        <v>128.56</v>
      </c>
      <c r="J81" s="51">
        <f>J70+J80</f>
        <v>967.92000000000007</v>
      </c>
      <c r="K81" s="51"/>
      <c r="L81" s="51">
        <f>L70+L80</f>
        <v>88</v>
      </c>
    </row>
    <row r="82" spans="1:12" ht="14.4" x14ac:dyDescent="0.3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28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29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30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  <c r="L90" s="27"/>
    </row>
    <row r="91" spans="1:12" ht="39.6" x14ac:dyDescent="0.3">
      <c r="A91" s="22"/>
      <c r="B91" s="23"/>
      <c r="C91" s="24"/>
      <c r="D91" s="29" t="s">
        <v>36</v>
      </c>
      <c r="E91" s="47" t="s">
        <v>75</v>
      </c>
      <c r="F91" s="46">
        <v>250</v>
      </c>
      <c r="G91" s="41">
        <v>13.03</v>
      </c>
      <c r="H91" s="41">
        <v>15.22</v>
      </c>
      <c r="I91" s="41">
        <v>32.28</v>
      </c>
      <c r="J91" s="41">
        <v>216.8</v>
      </c>
      <c r="K91" s="47" t="s">
        <v>76</v>
      </c>
      <c r="L91" s="27">
        <v>25.5</v>
      </c>
    </row>
    <row r="92" spans="1:12" ht="40.200000000000003" x14ac:dyDescent="0.3">
      <c r="A92" s="22"/>
      <c r="B92" s="23"/>
      <c r="C92" s="24"/>
      <c r="D92" s="29" t="s">
        <v>39</v>
      </c>
      <c r="E92" s="40" t="s">
        <v>77</v>
      </c>
      <c r="F92" s="46">
        <v>200</v>
      </c>
      <c r="G92" s="41">
        <v>29.22</v>
      </c>
      <c r="H92" s="41">
        <v>12.11</v>
      </c>
      <c r="I92" s="41">
        <v>29.1</v>
      </c>
      <c r="J92" s="41">
        <v>342.23</v>
      </c>
      <c r="K92" s="40" t="s">
        <v>78</v>
      </c>
      <c r="L92" s="27">
        <v>35</v>
      </c>
    </row>
    <row r="93" spans="1:12" ht="14.4" x14ac:dyDescent="0.3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28"/>
      <c r="L93" s="27"/>
    </row>
    <row r="94" spans="1:12" ht="40.200000000000003" x14ac:dyDescent="0.3">
      <c r="A94" s="22"/>
      <c r="B94" s="23"/>
      <c r="C94" s="24"/>
      <c r="D94" s="29" t="s">
        <v>45</v>
      </c>
      <c r="E94" s="40" t="s">
        <v>79</v>
      </c>
      <c r="F94" s="46">
        <v>200</v>
      </c>
      <c r="G94" s="41">
        <v>7.0000000000000007E-2</v>
      </c>
      <c r="H94" s="41">
        <v>0.01</v>
      </c>
      <c r="I94" s="41">
        <v>15.31</v>
      </c>
      <c r="J94" s="41">
        <v>61.62</v>
      </c>
      <c r="K94" s="40" t="s">
        <v>80</v>
      </c>
      <c r="L94" s="27">
        <v>4</v>
      </c>
    </row>
    <row r="95" spans="1:12" ht="14.4" x14ac:dyDescent="0.3">
      <c r="A95" s="22"/>
      <c r="B95" s="23"/>
      <c r="C95" s="24"/>
      <c r="D95" s="29" t="s">
        <v>48</v>
      </c>
      <c r="E95" s="40" t="s">
        <v>49</v>
      </c>
      <c r="F95" s="40">
        <v>60</v>
      </c>
      <c r="G95" s="41">
        <v>4.74</v>
      </c>
      <c r="H95" s="41">
        <v>0.6</v>
      </c>
      <c r="I95" s="41">
        <v>28.98</v>
      </c>
      <c r="J95" s="41">
        <v>141</v>
      </c>
      <c r="K95" s="28"/>
      <c r="L95" s="27">
        <v>4</v>
      </c>
    </row>
    <row r="96" spans="1:12" ht="14.4" x14ac:dyDescent="0.3">
      <c r="A96" s="22"/>
      <c r="B96" s="23"/>
      <c r="C96" s="24"/>
      <c r="D96" s="29" t="s">
        <v>50</v>
      </c>
      <c r="E96" s="40" t="s">
        <v>51</v>
      </c>
      <c r="F96" s="40">
        <v>50</v>
      </c>
      <c r="G96" s="41">
        <v>3.4</v>
      </c>
      <c r="H96" s="41">
        <v>0.65</v>
      </c>
      <c r="I96" s="41">
        <v>19.899999999999999</v>
      </c>
      <c r="J96" s="41">
        <v>100.5</v>
      </c>
      <c r="K96" s="28"/>
      <c r="L96" s="27">
        <v>3</v>
      </c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31</v>
      </c>
      <c r="E99" s="34"/>
      <c r="F99" s="35">
        <f>SUM(F90:F98)</f>
        <v>760</v>
      </c>
      <c r="G99" s="35">
        <f>SUM(G90:G98)</f>
        <v>50.46</v>
      </c>
      <c r="H99" s="35">
        <f>SUM(H90:H98)</f>
        <v>28.59</v>
      </c>
      <c r="I99" s="35">
        <f>SUM(I90:I98)</f>
        <v>125.57</v>
      </c>
      <c r="J99" s="35">
        <f>SUM(J90:J98)</f>
        <v>862.15</v>
      </c>
      <c r="K99" s="36"/>
      <c r="L99" s="35">
        <f>SUM(L90:L98)</f>
        <v>71.5</v>
      </c>
    </row>
    <row r="100" spans="1:12" ht="15.75" customHeight="1" x14ac:dyDescent="0.25">
      <c r="A100" s="48">
        <f>A82</f>
        <v>1</v>
      </c>
      <c r="B100" s="49">
        <f>B82</f>
        <v>5</v>
      </c>
      <c r="C100" s="69" t="s">
        <v>52</v>
      </c>
      <c r="D100" s="70"/>
      <c r="E100" s="50"/>
      <c r="F100" s="51">
        <f>F89+F99</f>
        <v>760</v>
      </c>
      <c r="G100" s="51">
        <f>G89+G99</f>
        <v>50.46</v>
      </c>
      <c r="H100" s="51">
        <f>H89+H99</f>
        <v>28.59</v>
      </c>
      <c r="I100" s="51">
        <f>I89+I99</f>
        <v>125.57</v>
      </c>
      <c r="J100" s="51">
        <f>J89+J99</f>
        <v>862.15</v>
      </c>
      <c r="K100" s="51"/>
      <c r="L100" s="51">
        <f>L89+L99</f>
        <v>71.5</v>
      </c>
    </row>
    <row r="101" spans="1:12" ht="14.4" x14ac:dyDescent="0.3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28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29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30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40.200000000000003" x14ac:dyDescent="0.3">
      <c r="A109" s="37">
        <f>A101</f>
        <v>2</v>
      </c>
      <c r="B109" s="38">
        <f>B101</f>
        <v>1</v>
      </c>
      <c r="C109" s="39" t="s">
        <v>32</v>
      </c>
      <c r="D109" s="29" t="s">
        <v>33</v>
      </c>
      <c r="E109" s="40" t="s">
        <v>81</v>
      </c>
      <c r="F109" s="40">
        <v>100</v>
      </c>
      <c r="G109" s="41">
        <v>0.84</v>
      </c>
      <c r="H109" s="41">
        <v>5.0599999999999996</v>
      </c>
      <c r="I109" s="41">
        <v>5.32</v>
      </c>
      <c r="J109" s="41">
        <v>70.02</v>
      </c>
      <c r="K109" s="40" t="s">
        <v>82</v>
      </c>
      <c r="L109" s="27">
        <v>8</v>
      </c>
    </row>
    <row r="110" spans="1:12" ht="39.6" x14ac:dyDescent="0.3">
      <c r="A110" s="22"/>
      <c r="B110" s="23"/>
      <c r="C110" s="24"/>
      <c r="D110" s="29" t="s">
        <v>36</v>
      </c>
      <c r="E110" s="47" t="s">
        <v>83</v>
      </c>
      <c r="F110" s="40">
        <v>250</v>
      </c>
      <c r="G110" s="41">
        <v>9.9</v>
      </c>
      <c r="H110" s="41">
        <v>10.58</v>
      </c>
      <c r="I110" s="41">
        <v>10.81</v>
      </c>
      <c r="J110" s="41">
        <v>178.31</v>
      </c>
      <c r="K110" s="47" t="s">
        <v>84</v>
      </c>
      <c r="L110" s="27">
        <v>28</v>
      </c>
    </row>
    <row r="111" spans="1:12" ht="39.6" x14ac:dyDescent="0.3">
      <c r="A111" s="22"/>
      <c r="B111" s="23"/>
      <c r="C111" s="24"/>
      <c r="D111" s="29" t="s">
        <v>39</v>
      </c>
      <c r="E111" s="40" t="s">
        <v>85</v>
      </c>
      <c r="F111" s="46">
        <v>210</v>
      </c>
      <c r="G111" s="41">
        <v>37.200000000000003</v>
      </c>
      <c r="H111" s="41">
        <v>45.33</v>
      </c>
      <c r="I111" s="41">
        <v>41.05</v>
      </c>
      <c r="J111" s="41">
        <v>747.09</v>
      </c>
      <c r="K111" s="47" t="s">
        <v>86</v>
      </c>
      <c r="L111" s="27">
        <v>39</v>
      </c>
    </row>
    <row r="112" spans="1:12" ht="14.4" x14ac:dyDescent="0.3">
      <c r="A112" s="22"/>
      <c r="B112" s="23"/>
      <c r="C112" s="24"/>
      <c r="D112" s="29" t="s">
        <v>42</v>
      </c>
      <c r="E112" s="26"/>
      <c r="F112" s="27"/>
      <c r="G112" s="27"/>
      <c r="H112" s="27"/>
      <c r="I112" s="27"/>
      <c r="J112" s="27"/>
      <c r="K112" s="28"/>
      <c r="L112" s="27"/>
    </row>
    <row r="113" spans="1:12" ht="53.4" x14ac:dyDescent="0.3">
      <c r="A113" s="22"/>
      <c r="B113" s="23"/>
      <c r="C113" s="24"/>
      <c r="D113" s="29" t="s">
        <v>45</v>
      </c>
      <c r="E113" s="40" t="s">
        <v>87</v>
      </c>
      <c r="F113" s="46">
        <v>200</v>
      </c>
      <c r="G113" s="41">
        <v>0.4</v>
      </c>
      <c r="H113" s="41">
        <v>0</v>
      </c>
      <c r="I113" s="41">
        <v>27.4</v>
      </c>
      <c r="J113" s="41">
        <v>106</v>
      </c>
      <c r="K113" s="40" t="s">
        <v>88</v>
      </c>
      <c r="L113" s="27">
        <v>7.5</v>
      </c>
    </row>
    <row r="114" spans="1:12" ht="14.4" x14ac:dyDescent="0.3">
      <c r="A114" s="22"/>
      <c r="B114" s="23"/>
      <c r="C114" s="24"/>
      <c r="D114" s="29" t="s">
        <v>48</v>
      </c>
      <c r="E114" s="40" t="s">
        <v>49</v>
      </c>
      <c r="F114" s="40">
        <v>60</v>
      </c>
      <c r="G114" s="41">
        <v>4.74</v>
      </c>
      <c r="H114" s="41">
        <v>0.6</v>
      </c>
      <c r="I114" s="41">
        <v>28.98</v>
      </c>
      <c r="J114" s="41">
        <v>141</v>
      </c>
      <c r="K114" s="28"/>
      <c r="L114" s="27">
        <v>4</v>
      </c>
    </row>
    <row r="115" spans="1:12" ht="14.4" x14ac:dyDescent="0.3">
      <c r="A115" s="22"/>
      <c r="B115" s="23"/>
      <c r="C115" s="24"/>
      <c r="D115" s="29" t="s">
        <v>50</v>
      </c>
      <c r="E115" s="40" t="s">
        <v>51</v>
      </c>
      <c r="F115" s="40">
        <v>50</v>
      </c>
      <c r="G115" s="41">
        <v>3.4</v>
      </c>
      <c r="H115" s="41">
        <v>0.65</v>
      </c>
      <c r="I115" s="41">
        <v>19.899999999999999</v>
      </c>
      <c r="J115" s="41">
        <v>100.5</v>
      </c>
      <c r="K115" s="28"/>
      <c r="L115" s="27">
        <v>3</v>
      </c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31</v>
      </c>
      <c r="E118" s="34"/>
      <c r="F118" s="35">
        <f>SUM(F109:F117)</f>
        <v>870</v>
      </c>
      <c r="G118" s="35">
        <f>SUM(G109:G117)</f>
        <v>56.480000000000004</v>
      </c>
      <c r="H118" s="35">
        <f>SUM(H109:H117)</f>
        <v>62.22</v>
      </c>
      <c r="I118" s="35">
        <f>SUM(I109:I117)</f>
        <v>133.46</v>
      </c>
      <c r="J118" s="35">
        <f>SUM(J109:J117)</f>
        <v>1342.92</v>
      </c>
      <c r="K118" s="36"/>
      <c r="L118" s="35">
        <f>SUM(L109:L117)</f>
        <v>89.5</v>
      </c>
    </row>
    <row r="119" spans="1:12" ht="14.4" x14ac:dyDescent="0.25">
      <c r="A119" s="48">
        <f>A101</f>
        <v>2</v>
      </c>
      <c r="B119" s="49">
        <f>B101</f>
        <v>1</v>
      </c>
      <c r="C119" s="69" t="s">
        <v>52</v>
      </c>
      <c r="D119" s="70"/>
      <c r="E119" s="50"/>
      <c r="F119" s="51">
        <f>F108+F118</f>
        <v>870</v>
      </c>
      <c r="G119" s="51">
        <f>G108+G118</f>
        <v>56.480000000000004</v>
      </c>
      <c r="H119" s="51">
        <f>H108+H118</f>
        <v>62.22</v>
      </c>
      <c r="I119" s="51">
        <f>I108+I118</f>
        <v>133.46</v>
      </c>
      <c r="J119" s="51">
        <f>J108+J118</f>
        <v>1342.92</v>
      </c>
      <c r="K119" s="51"/>
      <c r="L119" s="51">
        <f>L108+L118</f>
        <v>89.5</v>
      </c>
    </row>
    <row r="120" spans="1:12" ht="14.4" x14ac:dyDescent="0.3">
      <c r="A120" s="52">
        <v>2</v>
      </c>
      <c r="B120" s="23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52"/>
      <c r="B122" s="23"/>
      <c r="C122" s="24"/>
      <c r="D122" s="29" t="s">
        <v>28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52"/>
      <c r="B123" s="23"/>
      <c r="C123" s="24"/>
      <c r="D123" s="29" t="s">
        <v>29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52"/>
      <c r="B124" s="23"/>
      <c r="C124" s="24"/>
      <c r="D124" s="29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53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39.6" x14ac:dyDescent="0.3">
      <c r="A128" s="38">
        <f>A120</f>
        <v>2</v>
      </c>
      <c r="B128" s="38">
        <f>B120</f>
        <v>2</v>
      </c>
      <c r="C128" s="39" t="s">
        <v>32</v>
      </c>
      <c r="D128" s="29" t="s">
        <v>33</v>
      </c>
      <c r="E128" s="47" t="s">
        <v>89</v>
      </c>
      <c r="F128" s="40">
        <v>100</v>
      </c>
      <c r="G128" s="41">
        <v>0.66</v>
      </c>
      <c r="H128" s="41">
        <v>0.12</v>
      </c>
      <c r="I128" s="41">
        <v>2.2799999999999998</v>
      </c>
      <c r="J128" s="41">
        <v>13.2</v>
      </c>
      <c r="K128" s="47" t="s">
        <v>90</v>
      </c>
      <c r="L128" s="27">
        <v>7</v>
      </c>
    </row>
    <row r="129" spans="1:12" ht="14.4" x14ac:dyDescent="0.3">
      <c r="A129" s="52"/>
      <c r="B129" s="23"/>
      <c r="C129" s="24"/>
      <c r="D129" s="29" t="s">
        <v>36</v>
      </c>
      <c r="E129" s="26"/>
      <c r="F129" s="27"/>
      <c r="G129" s="27"/>
      <c r="H129" s="27"/>
      <c r="I129" s="27"/>
      <c r="J129" s="27"/>
      <c r="K129" s="28"/>
      <c r="L129" s="27"/>
    </row>
    <row r="130" spans="1:12" ht="40.200000000000003" x14ac:dyDescent="0.3">
      <c r="A130" s="52"/>
      <c r="B130" s="23"/>
      <c r="C130" s="24"/>
      <c r="D130" s="29" t="s">
        <v>39</v>
      </c>
      <c r="E130" s="59" t="s">
        <v>91</v>
      </c>
      <c r="F130" s="60">
        <v>100</v>
      </c>
      <c r="G130" s="45">
        <v>10.47</v>
      </c>
      <c r="H130" s="45">
        <v>15.46</v>
      </c>
      <c r="I130" s="45">
        <v>10.79</v>
      </c>
      <c r="J130" s="45">
        <v>224.16</v>
      </c>
      <c r="K130" s="40" t="s">
        <v>92</v>
      </c>
      <c r="L130" s="27">
        <v>35</v>
      </c>
    </row>
    <row r="131" spans="1:12" ht="40.200000000000003" x14ac:dyDescent="0.3">
      <c r="A131" s="52"/>
      <c r="B131" s="23"/>
      <c r="C131" s="24"/>
      <c r="D131" s="29" t="s">
        <v>42</v>
      </c>
      <c r="E131" s="40" t="s">
        <v>93</v>
      </c>
      <c r="F131" s="46">
        <v>200</v>
      </c>
      <c r="G131" s="41">
        <v>8.73</v>
      </c>
      <c r="H131" s="41">
        <v>5.43</v>
      </c>
      <c r="I131" s="41">
        <v>45</v>
      </c>
      <c r="J131" s="41">
        <v>263.81</v>
      </c>
      <c r="K131" s="40" t="s">
        <v>64</v>
      </c>
      <c r="L131" s="27">
        <v>6.5</v>
      </c>
    </row>
    <row r="132" spans="1:12" ht="40.200000000000003" x14ac:dyDescent="0.3">
      <c r="A132" s="52"/>
      <c r="B132" s="23"/>
      <c r="C132" s="24"/>
      <c r="D132" s="29" t="s">
        <v>45</v>
      </c>
      <c r="E132" s="40" t="s">
        <v>57</v>
      </c>
      <c r="F132" s="46">
        <v>200</v>
      </c>
      <c r="G132" s="41">
        <v>2</v>
      </c>
      <c r="H132" s="41">
        <v>0.2</v>
      </c>
      <c r="I132" s="41">
        <v>5.8</v>
      </c>
      <c r="J132" s="41">
        <v>36</v>
      </c>
      <c r="K132" s="40" t="s">
        <v>94</v>
      </c>
      <c r="L132" s="27">
        <v>14</v>
      </c>
    </row>
    <row r="133" spans="1:12" ht="14.4" x14ac:dyDescent="0.3">
      <c r="A133" s="52"/>
      <c r="B133" s="23"/>
      <c r="C133" s="24"/>
      <c r="D133" s="29" t="s">
        <v>48</v>
      </c>
      <c r="E133" s="40" t="s">
        <v>49</v>
      </c>
      <c r="F133" s="40">
        <v>60</v>
      </c>
      <c r="G133" s="41">
        <v>4.74</v>
      </c>
      <c r="H133" s="41">
        <v>0.6</v>
      </c>
      <c r="I133" s="41">
        <v>28.98</v>
      </c>
      <c r="J133" s="41">
        <v>141</v>
      </c>
      <c r="K133" s="28"/>
      <c r="L133" s="27">
        <v>4</v>
      </c>
    </row>
    <row r="134" spans="1:12" ht="14.4" x14ac:dyDescent="0.3">
      <c r="A134" s="52"/>
      <c r="B134" s="23"/>
      <c r="C134" s="24"/>
      <c r="D134" s="29" t="s">
        <v>50</v>
      </c>
      <c r="E134" s="40" t="s">
        <v>51</v>
      </c>
      <c r="F134" s="40">
        <v>50</v>
      </c>
      <c r="G134" s="41">
        <v>3.4</v>
      </c>
      <c r="H134" s="41">
        <v>0.65</v>
      </c>
      <c r="I134" s="41">
        <v>19.899999999999999</v>
      </c>
      <c r="J134" s="41">
        <v>100.5</v>
      </c>
      <c r="K134" s="28"/>
      <c r="L134" s="27">
        <v>3</v>
      </c>
    </row>
    <row r="135" spans="1:12" ht="14.4" x14ac:dyDescent="0.3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53"/>
      <c r="B137" s="31"/>
      <c r="C137" s="32"/>
      <c r="D137" s="33" t="s">
        <v>31</v>
      </c>
      <c r="E137" s="34"/>
      <c r="F137" s="35">
        <f>SUM(F128:F136)</f>
        <v>710</v>
      </c>
      <c r="G137" s="35">
        <f>SUM(G128:G136)</f>
        <v>30</v>
      </c>
      <c r="H137" s="35">
        <f>SUM(H128:H136)</f>
        <v>22.459999999999997</v>
      </c>
      <c r="I137" s="35">
        <f>SUM(I128:I136)</f>
        <v>112.75</v>
      </c>
      <c r="J137" s="35">
        <f>SUM(J128:J136)</f>
        <v>778.67</v>
      </c>
      <c r="K137" s="36"/>
      <c r="L137" s="35">
        <f>SUM(L128:L136)</f>
        <v>69.5</v>
      </c>
    </row>
    <row r="138" spans="1:12" ht="14.4" x14ac:dyDescent="0.25">
      <c r="A138" s="54">
        <f>A120</f>
        <v>2</v>
      </c>
      <c r="B138" s="54">
        <f>B120</f>
        <v>2</v>
      </c>
      <c r="C138" s="69" t="s">
        <v>52</v>
      </c>
      <c r="D138" s="70"/>
      <c r="E138" s="50"/>
      <c r="F138" s="51">
        <f>F127+F137</f>
        <v>710</v>
      </c>
      <c r="G138" s="51">
        <f>G127+G137</f>
        <v>30</v>
      </c>
      <c r="H138" s="51">
        <f>H127+H137</f>
        <v>22.459999999999997</v>
      </c>
      <c r="I138" s="51">
        <f>I127+I137</f>
        <v>112.75</v>
      </c>
      <c r="J138" s="51">
        <f>J127+J137</f>
        <v>778.67</v>
      </c>
      <c r="K138" s="51"/>
      <c r="L138" s="51">
        <f>L127+L137</f>
        <v>69.5</v>
      </c>
    </row>
    <row r="139" spans="1:12" ht="14.4" x14ac:dyDescent="0.3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28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29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30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40.200000000000003" x14ac:dyDescent="0.3">
      <c r="A147" s="37">
        <f>A139</f>
        <v>2</v>
      </c>
      <c r="B147" s="38">
        <f>B139</f>
        <v>3</v>
      </c>
      <c r="C147" s="39" t="s">
        <v>32</v>
      </c>
      <c r="D147" s="29" t="s">
        <v>33</v>
      </c>
      <c r="E147" s="59" t="s">
        <v>95</v>
      </c>
      <c r="F147" s="40">
        <v>100</v>
      </c>
      <c r="G147" s="45">
        <v>4.67</v>
      </c>
      <c r="H147" s="45">
        <v>9.39</v>
      </c>
      <c r="I147" s="45">
        <v>7.19</v>
      </c>
      <c r="J147" s="45">
        <v>131.9</v>
      </c>
      <c r="K147" s="59" t="s">
        <v>96</v>
      </c>
      <c r="L147" s="27">
        <v>13.4</v>
      </c>
    </row>
    <row r="148" spans="1:12" ht="39.6" x14ac:dyDescent="0.3">
      <c r="A148" s="22"/>
      <c r="B148" s="23"/>
      <c r="C148" s="24"/>
      <c r="D148" s="29" t="s">
        <v>36</v>
      </c>
      <c r="E148" s="61" t="s">
        <v>97</v>
      </c>
      <c r="F148" s="60">
        <v>250</v>
      </c>
      <c r="G148" s="45">
        <v>8</v>
      </c>
      <c r="H148" s="45">
        <v>3.42</v>
      </c>
      <c r="I148" s="45">
        <v>19.82</v>
      </c>
      <c r="J148" s="45">
        <v>151.03</v>
      </c>
      <c r="K148" s="61" t="s">
        <v>98</v>
      </c>
      <c r="L148" s="27">
        <v>16.7</v>
      </c>
    </row>
    <row r="149" spans="1:12" ht="39.6" x14ac:dyDescent="0.3">
      <c r="A149" s="22"/>
      <c r="B149" s="23"/>
      <c r="C149" s="24"/>
      <c r="D149" s="29" t="s">
        <v>39</v>
      </c>
      <c r="E149" s="40" t="s">
        <v>99</v>
      </c>
      <c r="F149" s="46">
        <v>220</v>
      </c>
      <c r="G149" s="41">
        <v>22.54</v>
      </c>
      <c r="H149" s="41">
        <v>17.329999999999998</v>
      </c>
      <c r="I149" s="41">
        <v>22.13</v>
      </c>
      <c r="J149" s="41">
        <v>334.08</v>
      </c>
      <c r="K149" s="47" t="s">
        <v>100</v>
      </c>
      <c r="L149" s="27">
        <v>35</v>
      </c>
    </row>
    <row r="150" spans="1:12" ht="14.4" x14ac:dyDescent="0.3">
      <c r="A150" s="22"/>
      <c r="B150" s="23"/>
      <c r="C150" s="24"/>
      <c r="D150" s="29" t="s">
        <v>42</v>
      </c>
      <c r="E150" s="26"/>
      <c r="F150" s="27"/>
      <c r="G150" s="27"/>
      <c r="H150" s="27"/>
      <c r="I150" s="27"/>
      <c r="J150" s="27"/>
      <c r="K150" s="28"/>
      <c r="L150" s="27"/>
    </row>
    <row r="151" spans="1:12" ht="40.200000000000003" x14ac:dyDescent="0.3">
      <c r="A151" s="22"/>
      <c r="B151" s="23"/>
      <c r="C151" s="24"/>
      <c r="D151" s="29" t="s">
        <v>45</v>
      </c>
      <c r="E151" s="40" t="s">
        <v>101</v>
      </c>
      <c r="F151" s="46">
        <v>200</v>
      </c>
      <c r="G151" s="41">
        <v>0.56000000000000005</v>
      </c>
      <c r="H151" s="41">
        <v>0</v>
      </c>
      <c r="I151" s="41">
        <v>27.89</v>
      </c>
      <c r="J151" s="41">
        <v>113.79</v>
      </c>
      <c r="K151" s="40" t="s">
        <v>102</v>
      </c>
      <c r="L151" s="27">
        <v>6</v>
      </c>
    </row>
    <row r="152" spans="1:12" ht="14.4" x14ac:dyDescent="0.3">
      <c r="A152" s="22"/>
      <c r="B152" s="23"/>
      <c r="C152" s="24"/>
      <c r="D152" s="29" t="s">
        <v>48</v>
      </c>
      <c r="E152" s="40" t="s">
        <v>49</v>
      </c>
      <c r="F152" s="40">
        <v>60</v>
      </c>
      <c r="G152" s="41">
        <v>4.74</v>
      </c>
      <c r="H152" s="41">
        <v>0.6</v>
      </c>
      <c r="I152" s="41">
        <v>28.98</v>
      </c>
      <c r="J152" s="41">
        <v>141</v>
      </c>
      <c r="K152" s="28"/>
      <c r="L152" s="27">
        <v>4</v>
      </c>
    </row>
    <row r="153" spans="1:12" ht="14.4" x14ac:dyDescent="0.3">
      <c r="A153" s="22"/>
      <c r="B153" s="23"/>
      <c r="C153" s="24"/>
      <c r="D153" s="29" t="s">
        <v>50</v>
      </c>
      <c r="E153" s="40" t="s">
        <v>51</v>
      </c>
      <c r="F153" s="40">
        <v>50</v>
      </c>
      <c r="G153" s="41">
        <v>3.4</v>
      </c>
      <c r="H153" s="41">
        <v>0.65</v>
      </c>
      <c r="I153" s="41">
        <v>19.899999999999999</v>
      </c>
      <c r="J153" s="41">
        <v>100.5</v>
      </c>
      <c r="K153" s="28"/>
      <c r="L153" s="27">
        <v>3</v>
      </c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31</v>
      </c>
      <c r="E156" s="34"/>
      <c r="F156" s="35">
        <f>SUM(F147:F155)</f>
        <v>880</v>
      </c>
      <c r="G156" s="35">
        <f>SUM(G147:G155)</f>
        <v>43.910000000000004</v>
      </c>
      <c r="H156" s="35">
        <f>SUM(H147:H155)</f>
        <v>31.39</v>
      </c>
      <c r="I156" s="35">
        <f>SUM(I147:I155)</f>
        <v>125.91</v>
      </c>
      <c r="J156" s="35">
        <f>SUM(J147:J155)</f>
        <v>972.3</v>
      </c>
      <c r="K156" s="36"/>
      <c r="L156" s="35">
        <f>SUM(L147:L155)</f>
        <v>78.099999999999994</v>
      </c>
    </row>
    <row r="157" spans="1:12" ht="14.4" x14ac:dyDescent="0.25">
      <c r="A157" s="48">
        <f>A139</f>
        <v>2</v>
      </c>
      <c r="B157" s="49">
        <f>B139</f>
        <v>3</v>
      </c>
      <c r="C157" s="69" t="s">
        <v>52</v>
      </c>
      <c r="D157" s="70"/>
      <c r="E157" s="50"/>
      <c r="F157" s="51">
        <f>F146+F156</f>
        <v>880</v>
      </c>
      <c r="G157" s="51">
        <f>G146+G156</f>
        <v>43.910000000000004</v>
      </c>
      <c r="H157" s="51">
        <f>H146+H156</f>
        <v>31.39</v>
      </c>
      <c r="I157" s="51">
        <f>I146+I156</f>
        <v>125.91</v>
      </c>
      <c r="J157" s="51">
        <f>J146+J156</f>
        <v>972.3</v>
      </c>
      <c r="K157" s="51"/>
      <c r="L157" s="51">
        <f>L146+L156</f>
        <v>78.099999999999994</v>
      </c>
    </row>
    <row r="158" spans="1:12" ht="14.4" x14ac:dyDescent="0.3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28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29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30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40.200000000000003" x14ac:dyDescent="0.3">
      <c r="A166" s="37">
        <f>A158</f>
        <v>2</v>
      </c>
      <c r="B166" s="38">
        <f>B158</f>
        <v>4</v>
      </c>
      <c r="C166" s="39" t="s">
        <v>32</v>
      </c>
      <c r="D166" s="29" t="s">
        <v>33</v>
      </c>
      <c r="E166" s="40" t="s">
        <v>103</v>
      </c>
      <c r="F166" s="40">
        <v>100</v>
      </c>
      <c r="G166" s="41">
        <v>3.02</v>
      </c>
      <c r="H166" s="41">
        <v>6.36</v>
      </c>
      <c r="I166" s="41">
        <v>23.72</v>
      </c>
      <c r="J166" s="41">
        <v>164.2</v>
      </c>
      <c r="K166" s="40" t="s">
        <v>104</v>
      </c>
      <c r="L166" s="27">
        <v>18</v>
      </c>
    </row>
    <row r="167" spans="1:12" ht="39.6" x14ac:dyDescent="0.3">
      <c r="A167" s="22"/>
      <c r="B167" s="23"/>
      <c r="C167" s="24"/>
      <c r="D167" s="29" t="s">
        <v>36</v>
      </c>
      <c r="E167" s="61" t="s">
        <v>105</v>
      </c>
      <c r="F167" s="60">
        <v>250</v>
      </c>
      <c r="G167" s="45">
        <v>10.050000000000001</v>
      </c>
      <c r="H167" s="45">
        <v>6.87</v>
      </c>
      <c r="I167" s="45">
        <v>16.84</v>
      </c>
      <c r="J167" s="45">
        <v>169.54</v>
      </c>
      <c r="K167" s="61" t="s">
        <v>106</v>
      </c>
      <c r="L167" s="27">
        <v>16</v>
      </c>
    </row>
    <row r="168" spans="1:12" ht="28.5" customHeight="1" x14ac:dyDescent="0.3">
      <c r="A168" s="22"/>
      <c r="B168" s="23"/>
      <c r="C168" s="24"/>
      <c r="D168" s="29" t="s">
        <v>39</v>
      </c>
      <c r="E168" s="40" t="s">
        <v>107</v>
      </c>
      <c r="F168" s="46">
        <v>200</v>
      </c>
      <c r="G168" s="41">
        <v>13.42</v>
      </c>
      <c r="H168" s="41">
        <v>12</v>
      </c>
      <c r="I168" s="41">
        <v>10.48</v>
      </c>
      <c r="J168" s="41">
        <v>185.31</v>
      </c>
      <c r="K168" s="28"/>
      <c r="L168" s="27">
        <v>27.8</v>
      </c>
    </row>
    <row r="169" spans="1:12" ht="14.4" x14ac:dyDescent="0.3">
      <c r="A169" s="22"/>
      <c r="B169" s="23"/>
      <c r="C169" s="24"/>
      <c r="D169" s="29" t="s">
        <v>42</v>
      </c>
      <c r="E169" s="26"/>
      <c r="F169" s="27"/>
      <c r="G169" s="27"/>
      <c r="H169" s="27"/>
      <c r="I169" s="27"/>
      <c r="J169" s="27"/>
      <c r="K169" s="28"/>
      <c r="L169" s="27"/>
    </row>
    <row r="170" spans="1:12" ht="53.4" x14ac:dyDescent="0.3">
      <c r="A170" s="22"/>
      <c r="B170" s="23"/>
      <c r="C170" s="24"/>
      <c r="D170" s="29" t="s">
        <v>45</v>
      </c>
      <c r="E170" s="40" t="s">
        <v>108</v>
      </c>
      <c r="F170" s="46">
        <v>200</v>
      </c>
      <c r="G170" s="41">
        <v>0.1</v>
      </c>
      <c r="H170" s="41">
        <v>0</v>
      </c>
      <c r="I170" s="41">
        <v>24.2</v>
      </c>
      <c r="J170" s="41">
        <v>93</v>
      </c>
      <c r="K170" s="40" t="s">
        <v>109</v>
      </c>
      <c r="L170" s="27">
        <v>6</v>
      </c>
    </row>
    <row r="171" spans="1:12" ht="14.4" x14ac:dyDescent="0.3">
      <c r="A171" s="22"/>
      <c r="B171" s="23"/>
      <c r="C171" s="24"/>
      <c r="D171" s="29" t="s">
        <v>48</v>
      </c>
      <c r="E171" s="40" t="s">
        <v>49</v>
      </c>
      <c r="F171" s="40">
        <v>60</v>
      </c>
      <c r="G171" s="41">
        <v>4.74</v>
      </c>
      <c r="H171" s="41">
        <v>0.6</v>
      </c>
      <c r="I171" s="41">
        <v>28.98</v>
      </c>
      <c r="J171" s="41">
        <v>141</v>
      </c>
      <c r="K171" s="28"/>
      <c r="L171" s="27">
        <v>4</v>
      </c>
    </row>
    <row r="172" spans="1:12" ht="14.4" x14ac:dyDescent="0.3">
      <c r="A172" s="22"/>
      <c r="B172" s="23"/>
      <c r="C172" s="24"/>
      <c r="D172" s="29" t="s">
        <v>50</v>
      </c>
      <c r="E172" s="40" t="s">
        <v>51</v>
      </c>
      <c r="F172" s="40">
        <v>50</v>
      </c>
      <c r="G172" s="41">
        <v>3.4</v>
      </c>
      <c r="H172" s="41">
        <v>0.65</v>
      </c>
      <c r="I172" s="41">
        <v>19.899999999999999</v>
      </c>
      <c r="J172" s="41">
        <v>100.5</v>
      </c>
      <c r="K172" s="28"/>
      <c r="L172" s="27">
        <v>3</v>
      </c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31</v>
      </c>
      <c r="E175" s="34"/>
      <c r="F175" s="35">
        <f>SUM(F166:F174)</f>
        <v>860</v>
      </c>
      <c r="G175" s="35">
        <f>SUM(G166:G174)</f>
        <v>34.730000000000004</v>
      </c>
      <c r="H175" s="35">
        <f>SUM(H166:H174)</f>
        <v>26.48</v>
      </c>
      <c r="I175" s="35">
        <f>SUM(I166:I174)</f>
        <v>124.12</v>
      </c>
      <c r="J175" s="35">
        <f>SUM(J166:J174)</f>
        <v>853.55</v>
      </c>
      <c r="K175" s="36"/>
      <c r="L175" s="35">
        <f>SUM(L166:L174)</f>
        <v>74.8</v>
      </c>
    </row>
    <row r="176" spans="1:12" ht="14.4" x14ac:dyDescent="0.25">
      <c r="A176" s="48">
        <f>A158</f>
        <v>2</v>
      </c>
      <c r="B176" s="49">
        <f>B158</f>
        <v>4</v>
      </c>
      <c r="C176" s="69" t="s">
        <v>52</v>
      </c>
      <c r="D176" s="70"/>
      <c r="E176" s="50"/>
      <c r="F176" s="51">
        <f>F165+F175</f>
        <v>860</v>
      </c>
      <c r="G176" s="51">
        <f>G165+G175</f>
        <v>34.730000000000004</v>
      </c>
      <c r="H176" s="51">
        <f>H165+H175</f>
        <v>26.48</v>
      </c>
      <c r="I176" s="51">
        <f>I165+I175</f>
        <v>124.12</v>
      </c>
      <c r="J176" s="51">
        <f>J165+J175</f>
        <v>853.55</v>
      </c>
      <c r="K176" s="51"/>
      <c r="L176" s="51">
        <f>L165+L175</f>
        <v>74.8</v>
      </c>
    </row>
    <row r="177" spans="1:12" ht="14.4" x14ac:dyDescent="0.3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28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29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30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  <c r="L185" s="27"/>
    </row>
    <row r="186" spans="1:12" ht="39.6" x14ac:dyDescent="0.3">
      <c r="A186" s="22"/>
      <c r="B186" s="23"/>
      <c r="C186" s="24"/>
      <c r="D186" s="29" t="s">
        <v>36</v>
      </c>
      <c r="E186" s="47" t="s">
        <v>110</v>
      </c>
      <c r="F186" s="46">
        <v>250</v>
      </c>
      <c r="G186" s="41">
        <v>10.69</v>
      </c>
      <c r="H186" s="41">
        <v>6.4</v>
      </c>
      <c r="I186" s="41">
        <v>13.03</v>
      </c>
      <c r="J186" s="41">
        <v>154.65</v>
      </c>
      <c r="K186" s="47" t="s">
        <v>111</v>
      </c>
      <c r="L186" s="27">
        <v>27</v>
      </c>
    </row>
    <row r="187" spans="1:12" ht="40.200000000000003" x14ac:dyDescent="0.3">
      <c r="A187" s="22"/>
      <c r="B187" s="23"/>
      <c r="C187" s="24"/>
      <c r="D187" s="29" t="s">
        <v>39</v>
      </c>
      <c r="E187" s="62" t="s">
        <v>112</v>
      </c>
      <c r="F187" s="46">
        <v>120</v>
      </c>
      <c r="G187" s="41">
        <v>34.5</v>
      </c>
      <c r="H187" s="41">
        <v>41.62</v>
      </c>
      <c r="I187" s="41">
        <v>5.44</v>
      </c>
      <c r="J187" s="41">
        <v>534.29</v>
      </c>
      <c r="K187" s="40" t="s">
        <v>113</v>
      </c>
      <c r="L187" s="27">
        <v>30</v>
      </c>
    </row>
    <row r="188" spans="1:12" ht="40.200000000000003" x14ac:dyDescent="0.3">
      <c r="A188" s="22"/>
      <c r="B188" s="23"/>
      <c r="C188" s="24"/>
      <c r="D188" s="29" t="s">
        <v>42</v>
      </c>
      <c r="E188" s="59" t="s">
        <v>43</v>
      </c>
      <c r="F188" s="60">
        <v>150</v>
      </c>
      <c r="G188" s="45">
        <v>5.52</v>
      </c>
      <c r="H188" s="45">
        <v>5.3</v>
      </c>
      <c r="I188" s="45">
        <v>35.33</v>
      </c>
      <c r="J188" s="45">
        <v>210.1</v>
      </c>
      <c r="K188" s="59" t="s">
        <v>44</v>
      </c>
      <c r="L188" s="27">
        <v>7</v>
      </c>
    </row>
    <row r="189" spans="1:12" ht="27.75" customHeight="1" x14ac:dyDescent="0.3">
      <c r="A189" s="22"/>
      <c r="B189" s="23"/>
      <c r="C189" s="24"/>
      <c r="D189" s="29" t="s">
        <v>45</v>
      </c>
      <c r="E189" s="40" t="s">
        <v>114</v>
      </c>
      <c r="F189" s="46">
        <v>200</v>
      </c>
      <c r="G189" s="41">
        <v>0.33</v>
      </c>
      <c r="H189" s="41">
        <v>0</v>
      </c>
      <c r="I189" s="41">
        <v>22.66</v>
      </c>
      <c r="J189" s="41">
        <v>91.98</v>
      </c>
      <c r="K189" s="40" t="s">
        <v>115</v>
      </c>
      <c r="L189" s="27">
        <v>10</v>
      </c>
    </row>
    <row r="190" spans="1:12" ht="14.4" x14ac:dyDescent="0.3">
      <c r="A190" s="22"/>
      <c r="B190" s="23"/>
      <c r="C190" s="24"/>
      <c r="D190" s="29" t="s">
        <v>48</v>
      </c>
      <c r="E190" s="40" t="s">
        <v>49</v>
      </c>
      <c r="F190" s="40">
        <v>60</v>
      </c>
      <c r="G190" s="41">
        <v>4.74</v>
      </c>
      <c r="H190" s="41">
        <v>0.6</v>
      </c>
      <c r="I190" s="41">
        <v>28.98</v>
      </c>
      <c r="J190" s="41">
        <v>141</v>
      </c>
      <c r="K190" s="28"/>
      <c r="L190" s="27">
        <v>4</v>
      </c>
    </row>
    <row r="191" spans="1:12" ht="14.4" x14ac:dyDescent="0.3">
      <c r="A191" s="22"/>
      <c r="B191" s="23"/>
      <c r="C191" s="24"/>
      <c r="D191" s="29" t="s">
        <v>50</v>
      </c>
      <c r="E191" s="40" t="s">
        <v>51</v>
      </c>
      <c r="F191" s="40">
        <v>50</v>
      </c>
      <c r="G191" s="41">
        <v>3.4</v>
      </c>
      <c r="H191" s="41">
        <v>0.65</v>
      </c>
      <c r="I191" s="41">
        <v>19.899999999999999</v>
      </c>
      <c r="J191" s="41">
        <v>100.5</v>
      </c>
      <c r="K191" s="28"/>
      <c r="L191" s="27">
        <v>3</v>
      </c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31</v>
      </c>
      <c r="E194" s="34"/>
      <c r="F194" s="35">
        <f>SUM(F185:F193)</f>
        <v>830</v>
      </c>
      <c r="G194" s="35">
        <f>SUM(G185:G193)</f>
        <v>59.179999999999993</v>
      </c>
      <c r="H194" s="35">
        <f>SUM(H185:H193)</f>
        <v>54.569999999999993</v>
      </c>
      <c r="I194" s="35">
        <f>SUM(I185:I193)</f>
        <v>125.34</v>
      </c>
      <c r="J194" s="35">
        <f>SUM(J185:J193)</f>
        <v>1232.52</v>
      </c>
      <c r="K194" s="36"/>
      <c r="L194" s="35">
        <f>SUM(L185:L193)</f>
        <v>81</v>
      </c>
    </row>
    <row r="195" spans="1:12" ht="14.4" x14ac:dyDescent="0.25">
      <c r="A195" s="48">
        <f>A177</f>
        <v>2</v>
      </c>
      <c r="B195" s="49">
        <f>B177</f>
        <v>5</v>
      </c>
      <c r="C195" s="69" t="s">
        <v>52</v>
      </c>
      <c r="D195" s="70"/>
      <c r="E195" s="50"/>
      <c r="F195" s="51">
        <f>F184+F194</f>
        <v>830</v>
      </c>
      <c r="G195" s="51">
        <f>G184+G194</f>
        <v>59.179999999999993</v>
      </c>
      <c r="H195" s="51">
        <f>H184+H194</f>
        <v>54.569999999999993</v>
      </c>
      <c r="I195" s="51">
        <f>I184+I194</f>
        <v>125.34</v>
      </c>
      <c r="J195" s="51">
        <f>J184+J194</f>
        <v>1232.52</v>
      </c>
      <c r="K195" s="51"/>
      <c r="L195" s="51">
        <f>L184+L194</f>
        <v>81</v>
      </c>
    </row>
    <row r="196" spans="1:12" ht="13.2" x14ac:dyDescent="0.25">
      <c r="A196" s="63"/>
      <c r="B196" s="64"/>
      <c r="C196" s="71" t="s">
        <v>116</v>
      </c>
      <c r="D196" s="71"/>
      <c r="E196" s="71"/>
      <c r="F196" s="65">
        <f>(F24+F43+F62+F81+F100+F119+F138+F157+F176+F195)/(IF(F24=0,0,1)+IF(F43=0,0,1)+IF(F62=0,0,1)+IF(F81=0,0,1)+IF(F100=0,0,1)+IF(F119=0,0,1)+IF(F138=0,0,1)+IF(F157=0,0,1)+IF(F176=0,0,1)+IF(F195=0,0,1))</f>
        <v>824.5</v>
      </c>
      <c r="G196" s="65">
        <f>(G24+G43+G62+G81+G100+G119+G138+G157+G176+G195)/(IF(G24=0,0,1)+IF(G43=0,0,1)+IF(G62=0,0,1)+IF(G81=0,0,1)+IF(G100=0,0,1)+IF(G119=0,0,1)+IF(G138=0,0,1)+IF(G157=0,0,1)+IF(G176=0,0,1)+IF(G195=0,0,1))</f>
        <v>44.738000000000014</v>
      </c>
      <c r="H196" s="65">
        <f>(H24+H43+H62+H81+H100+H119+H138+H157+H176+H195)/(IF(H24=0,0,1)+IF(H43=0,0,1)+IF(H62=0,0,1)+IF(H81=0,0,1)+IF(H100=0,0,1)+IF(H119=0,0,1)+IF(H138=0,0,1)+IF(H157=0,0,1)+IF(H176=0,0,1)+IF(H195=0,0,1))</f>
        <v>39.295999999999999</v>
      </c>
      <c r="I196" s="65">
        <f>(I24+I43+I62+I81+I100+I119+I138+I157+I176+I195)/(IF(I24=0,0,1)+IF(I43=0,0,1)+IF(I62=0,0,1)+IF(I81=0,0,1)+IF(I100=0,0,1)+IF(I119=0,0,1)+IF(I138=0,0,1)+IF(I157=0,0,1)+IF(I176=0,0,1)+IF(I195=0,0,1))</f>
        <v>126.32599999999999</v>
      </c>
      <c r="J196" s="65">
        <f>(J24+J43+J62+J81+J100+J119+J138+J157+J176+J195)/(IF(J24=0,0,1)+IF(J43=0,0,1)+IF(J62=0,0,1)+IF(J81=0,0,1)+IF(J100=0,0,1)+IF(J119=0,0,1)+IF(J138=0,0,1)+IF(J157=0,0,1)+IF(J176=0,0,1)+IF(J195=0,0,1))</f>
        <v>1030.923</v>
      </c>
      <c r="K196" s="65"/>
      <c r="L196" s="65">
        <f>(L24+L43+L62+L81+L100+L119+L138+L157+L176+L195)/(IF(L24=0,0,1)+IF(L43=0,0,1)+IF(L62=0,0,1)+IF(L81=0,0,1)+IF(L100=0,0,1)+IF(L119=0,0,1)+IF(L138=0,0,1)+IF(L157=0,0,1)+IF(L176=0,0,1)+IF(L195=0,0,1))</f>
        <v>81.789999999999992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3703460704" right="0.70866143703460704" top="0.74803149700164795" bottom="0.74803149700164795" header="0.31496062874794001" footer="0.31496062874794001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Калинина Наталья</cp:lastModifiedBy>
  <dcterms:modified xsi:type="dcterms:W3CDTF">2024-12-09T01:30:46Z</dcterms:modified>
</cp:coreProperties>
</file>